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autoCompressPictures="0"/>
  <bookViews>
    <workbookView xWindow="0" yWindow="0" windowWidth="17805" windowHeight="13995" tabRatio="500"/>
  </bookViews>
  <sheets>
    <sheet name="Sports, Fashion, Cycling Polari" sheetId="1" r:id="rId1"/>
    <sheet name="Sports Fashion, Trendy" sheetId="2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H27" i="1"/>
  <c r="H35" i="1"/>
  <c r="I34" i="1"/>
  <c r="I33" i="1"/>
  <c r="I32" i="1"/>
  <c r="I35" i="1"/>
  <c r="I26" i="1"/>
  <c r="I25" i="1"/>
  <c r="I24" i="1"/>
  <c r="I23" i="1"/>
  <c r="I22" i="1"/>
  <c r="I21" i="1"/>
  <c r="I20" i="1"/>
  <c r="I19" i="1"/>
  <c r="I18" i="1"/>
  <c r="I13" i="1"/>
  <c r="I14" i="1"/>
  <c r="I15" i="1"/>
  <c r="I16" i="1"/>
  <c r="I17" i="1"/>
  <c r="I27" i="1"/>
  <c r="I6" i="1"/>
  <c r="I7" i="1"/>
  <c r="I8" i="1"/>
  <c r="I37" i="1"/>
  <c r="H22" i="2"/>
  <c r="I21" i="2"/>
  <c r="I20" i="2"/>
  <c r="I19" i="2"/>
  <c r="I18" i="2"/>
  <c r="I17" i="2"/>
  <c r="I16" i="2"/>
  <c r="I15" i="2"/>
  <c r="I14" i="2"/>
  <c r="I13" i="2"/>
  <c r="I28" i="2"/>
  <c r="I27" i="2"/>
  <c r="H29" i="2"/>
  <c r="H8" i="2"/>
  <c r="H31" i="2"/>
  <c r="I7" i="2"/>
  <c r="I6" i="2"/>
  <c r="I8" i="2"/>
  <c r="I22" i="2"/>
  <c r="I29" i="2"/>
  <c r="I31" i="2"/>
  <c r="H37" i="1"/>
</calcChain>
</file>

<file path=xl/sharedStrings.xml><?xml version="1.0" encoding="utf-8"?>
<sst xmlns="http://schemas.openxmlformats.org/spreadsheetml/2006/main" count="250" uniqueCount="91">
  <si>
    <t>Sports &amp; Fashion</t>
  </si>
  <si>
    <t xml:space="preserve">1.6mm POLYCARBONATE POLARIZED - MULTI-LAYER COATING </t>
  </si>
  <si>
    <t>PHOTO</t>
  </si>
  <si>
    <t>STOCK#</t>
  </si>
  <si>
    <t>FRAME 
COLOR</t>
  </si>
  <si>
    <t>LENS
COLOR</t>
  </si>
  <si>
    <t>Retail Price</t>
  </si>
  <si>
    <t>QTY</t>
  </si>
  <si>
    <t>Pieces per Case</t>
  </si>
  <si>
    <t>Tag w/ UPC</t>
  </si>
  <si>
    <t>Additional Info</t>
  </si>
  <si>
    <t>UP-649B
polarized</t>
  </si>
  <si>
    <t>Black</t>
  </si>
  <si>
    <t>Blue Mirrored Smoke Lens</t>
  </si>
  <si>
    <t>Yes</t>
  </si>
  <si>
    <t>Best Seller - like Oakley</t>
  </si>
  <si>
    <t>UP-649A
polarized</t>
  </si>
  <si>
    <t>Gray</t>
  </si>
  <si>
    <t>Orange Mirrored Smoke Lens</t>
  </si>
  <si>
    <t xml:space="preserve">1.1mm POLARIZED - Solid Tint </t>
  </si>
  <si>
    <t>PL-21395-04</t>
  </si>
  <si>
    <t>Gunmetal</t>
  </si>
  <si>
    <t>Smoke</t>
  </si>
  <si>
    <t>w/ spring hinge</t>
  </si>
  <si>
    <t>PL-24606-04</t>
  </si>
  <si>
    <t>Silver</t>
  </si>
  <si>
    <t>PL-21155-04</t>
  </si>
  <si>
    <t>PL-24757-04</t>
  </si>
  <si>
    <t>Copper</t>
  </si>
  <si>
    <t>Brown</t>
  </si>
  <si>
    <t>PL-23914-04</t>
  </si>
  <si>
    <t>PL-23776-04A</t>
  </si>
  <si>
    <t xml:space="preserve">Gunmetal </t>
  </si>
  <si>
    <t>PL-8097-04</t>
  </si>
  <si>
    <t>PL-8205-04</t>
  </si>
  <si>
    <t>Bronze</t>
  </si>
  <si>
    <t>Gold</t>
  </si>
  <si>
    <t>1.1mm POLARIZED - Multi-Layer</t>
  </si>
  <si>
    <t>PL-23776-04B</t>
  </si>
  <si>
    <t>Smoke with Blue Multilayer Coating</t>
  </si>
  <si>
    <t>PL-9559-04B</t>
  </si>
  <si>
    <t>Smoke with Orange Multilayer Coating</t>
  </si>
  <si>
    <t>PL-22403-04</t>
  </si>
  <si>
    <t xml:space="preserve">Cycling Sport  W/ POLYCARBONATE LENS </t>
  </si>
  <si>
    <t>Qty</t>
  </si>
  <si>
    <t>Assorted</t>
  </si>
  <si>
    <t>No</t>
  </si>
  <si>
    <t>600752</t>
  </si>
  <si>
    <t>Tortoise</t>
  </si>
  <si>
    <t>Smoke with Blue Mirror Coating</t>
  </si>
  <si>
    <t>Trendy &amp; Fashion w/ Optical Quality Glass lens</t>
  </si>
  <si>
    <t>UPH-8974</t>
  </si>
  <si>
    <t>Dark Gray</t>
  </si>
  <si>
    <t>w/ spring hinge; photochromic</t>
  </si>
  <si>
    <t>UPH-NA237S</t>
  </si>
  <si>
    <t>UGP-7245</t>
  </si>
  <si>
    <t>G15 (like Rayban) -Smoke Green Coating</t>
  </si>
  <si>
    <t>UGP-8959-03</t>
  </si>
  <si>
    <t>G15 (like Rayban) -Smoke Green</t>
  </si>
  <si>
    <t>UGP-21412</t>
  </si>
  <si>
    <t>UGP-21709</t>
  </si>
  <si>
    <t>UGP-23210</t>
  </si>
  <si>
    <t>Smoke with Orange Mirror Coating</t>
  </si>
  <si>
    <t>Trendy &amp; Fashion</t>
  </si>
  <si>
    <t>UGP-50841</t>
  </si>
  <si>
    <t>Demi</t>
  </si>
  <si>
    <t>high-end sheet stock frame material</t>
  </si>
  <si>
    <t>640</t>
  </si>
  <si>
    <t>Best Seller</t>
  </si>
  <si>
    <t>Total Assort Colors</t>
  </si>
  <si>
    <t>Wholesale Price</t>
  </si>
  <si>
    <t>TOTALS</t>
  </si>
  <si>
    <t>OVERALL TOTAL</t>
  </si>
  <si>
    <t>Notes:</t>
  </si>
  <si>
    <t xml:space="preserve"> Some styles have multiple colors and come as assortments.</t>
  </si>
  <si>
    <t>UPC Code</t>
  </si>
  <si>
    <t>Smoke Black</t>
  </si>
  <si>
    <t>PL-24123-04</t>
  </si>
  <si>
    <t>PL-24746-04</t>
  </si>
  <si>
    <t>PL-9161-04</t>
  </si>
  <si>
    <r>
      <rPr>
        <b/>
        <sz val="14"/>
        <color indexed="10"/>
        <rFont val="Arial"/>
        <family val="2"/>
      </rPr>
      <t>*</t>
    </r>
    <r>
      <rPr>
        <b/>
        <sz val="9"/>
        <rFont val="Arial"/>
        <family val="2"/>
      </rPr>
      <t xml:space="preserve"> Renegade Tag - 2 very different styles with same UPC / same Model No.</t>
    </r>
  </si>
  <si>
    <t>UGP-9161</t>
  </si>
  <si>
    <t>RC614096</t>
  </si>
  <si>
    <t>No price on Tag</t>
  </si>
  <si>
    <t>Vermilion</t>
  </si>
  <si>
    <t>UGP-9503</t>
  </si>
  <si>
    <t>PL-9559-04</t>
  </si>
  <si>
    <t>PL-24434-04</t>
  </si>
  <si>
    <t>PL-23472-04</t>
  </si>
  <si>
    <t>NO</t>
  </si>
  <si>
    <t>PHOTOCHROMIC SMOKE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</si>
</sst>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  <numFmt numFmtId="167" formatCode="000000\-000000"/>
  </numFmts>
  <fonts count="24" x14ac:knownFonts="1">
    <font>
      <sz val="12"/>
      <color theme="1"/>
      <name val="Calibri"/>
      <family val="2"/>
      <scheme val="minor"/>
    </font>
    <font>
      <sz val="14"/>
      <name val="Arial"/>
      <family val="2"/>
    </font>
    <font>
      <sz val="10"/>
      <color indexed="10"/>
      <name val="Arial"/>
      <family val="2"/>
    </font>
    <font>
      <b/>
      <sz val="12"/>
      <color indexed="48"/>
      <name val="Arial"/>
      <family val="2"/>
    </font>
    <font>
      <b/>
      <sz val="14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11"/>
      <color indexed="4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5" fontId="14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166" fontId="2" fillId="0" borderId="0" xfId="0" applyNumberFormat="1" applyFont="1" applyAlignment="1">
      <alignment horizontal="left" vertical="center"/>
    </xf>
    <xf numFmtId="0" fontId="3" fillId="0" borderId="0" xfId="0" applyFont="1" applyFill="1" applyBorder="1" applyAlignment="1"/>
    <xf numFmtId="16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6" fontId="6" fillId="2" borderId="4" xfId="0" applyNumberFormat="1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Border="1" applyAlignment="1"/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166" fontId="9" fillId="2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" fontId="12" fillId="2" borderId="4" xfId="0" applyNumberFormat="1" applyFont="1" applyFill="1" applyBorder="1" applyAlignment="1">
      <alignment horizontal="center" vertical="center" wrapText="1"/>
    </xf>
    <xf numFmtId="165" fontId="12" fillId="2" borderId="4" xfId="1" applyFont="1" applyFill="1" applyBorder="1" applyAlignment="1">
      <alignment horizontal="center" vertical="center" wrapText="1"/>
    </xf>
    <xf numFmtId="0" fontId="15" fillId="0" borderId="1" xfId="0" applyFont="1" applyBorder="1"/>
    <xf numFmtId="1" fontId="9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65" fontId="9" fillId="0" borderId="1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/>
    <xf numFmtId="0" fontId="15" fillId="0" borderId="0" xfId="0" applyFont="1" applyFill="1"/>
    <xf numFmtId="0" fontId="15" fillId="0" borderId="0" xfId="0" applyFont="1" applyAlignment="1">
      <alignment horizontal="left" vertical="center"/>
    </xf>
    <xf numFmtId="1" fontId="17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165" fontId="21" fillId="0" borderId="0" xfId="1" applyFont="1" applyAlignment="1">
      <alignment horizontal="center" vertical="center" shrinkToFit="1"/>
    </xf>
    <xf numFmtId="166" fontId="18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65" fontId="22" fillId="0" borderId="0" xfId="1" applyFont="1" applyAlignment="1">
      <alignment horizontal="center" vertical="center" shrinkToFi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6" fontId="23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Alignment="1">
      <alignment horizontal="left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6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6" fontId="9" fillId="0" borderId="5" xfId="0" applyNumberFormat="1" applyFont="1" applyFill="1" applyBorder="1" applyAlignment="1">
      <alignment horizontal="center" vertical="center" wrapText="1"/>
    </xf>
    <xf numFmtId="166" fontId="9" fillId="0" borderId="6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/>
    </xf>
    <xf numFmtId="166" fontId="7" fillId="0" borderId="6" xfId="0" applyNumberFormat="1" applyFont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7.jpeg"/><Relationship Id="rId13" Type="http://schemas.openxmlformats.org/officeDocument/2006/relationships/image" Target="../media/image32.jpeg"/><Relationship Id="rId3" Type="http://schemas.openxmlformats.org/officeDocument/2006/relationships/image" Target="../media/image22.jpeg"/><Relationship Id="rId7" Type="http://schemas.openxmlformats.org/officeDocument/2006/relationships/image" Target="../media/image26.jpeg"/><Relationship Id="rId12" Type="http://schemas.openxmlformats.org/officeDocument/2006/relationships/image" Target="../media/image31.jpeg"/><Relationship Id="rId2" Type="http://schemas.openxmlformats.org/officeDocument/2006/relationships/image" Target="../media/image21.jpeg"/><Relationship Id="rId1" Type="http://schemas.openxmlformats.org/officeDocument/2006/relationships/image" Target="../media/image20.jpeg"/><Relationship Id="rId6" Type="http://schemas.openxmlformats.org/officeDocument/2006/relationships/image" Target="../media/image25.jpeg"/><Relationship Id="rId11" Type="http://schemas.openxmlformats.org/officeDocument/2006/relationships/image" Target="../media/image30.jpeg"/><Relationship Id="rId5" Type="http://schemas.openxmlformats.org/officeDocument/2006/relationships/image" Target="../media/image24.jpeg"/><Relationship Id="rId10" Type="http://schemas.openxmlformats.org/officeDocument/2006/relationships/image" Target="../media/image29.jpeg"/><Relationship Id="rId4" Type="http://schemas.openxmlformats.org/officeDocument/2006/relationships/image" Target="../media/image23.jpeg"/><Relationship Id="rId9" Type="http://schemas.openxmlformats.org/officeDocument/2006/relationships/image" Target="../media/image2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</xdr:row>
      <xdr:rowOff>142875</xdr:rowOff>
    </xdr:from>
    <xdr:to>
      <xdr:col>0</xdr:col>
      <xdr:colOff>904875</xdr:colOff>
      <xdr:row>5</xdr:row>
      <xdr:rowOff>495300</xdr:rowOff>
    </xdr:to>
    <xdr:pic>
      <xdr:nvPicPr>
        <xdr:cNvPr id="1671" name="Picture 3" descr="649 trim">
          <a:extLst>
            <a:ext uri="{FF2B5EF4-FFF2-40B4-BE49-F238E27FC236}">
              <a16:creationId xmlns="" xmlns:a16="http://schemas.microsoft.com/office/drawing/2014/main" id="{00000000-0008-0000-0000-00008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0"/>
          <a:ext cx="857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6</xdr:row>
      <xdr:rowOff>104775</xdr:rowOff>
    </xdr:from>
    <xdr:to>
      <xdr:col>0</xdr:col>
      <xdr:colOff>904875</xdr:colOff>
      <xdr:row>6</xdr:row>
      <xdr:rowOff>485775</xdr:rowOff>
    </xdr:to>
    <xdr:pic>
      <xdr:nvPicPr>
        <xdr:cNvPr id="1672" name="Picture 4" descr="649i trim-PC">
          <a:extLst>
            <a:ext uri="{FF2B5EF4-FFF2-40B4-BE49-F238E27FC236}">
              <a16:creationId xmlns="" xmlns:a16="http://schemas.microsoft.com/office/drawing/2014/main" id="{00000000-0008-0000-0000-00008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847850"/>
          <a:ext cx="8572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13</xdr:row>
      <xdr:rowOff>142875</xdr:rowOff>
    </xdr:from>
    <xdr:to>
      <xdr:col>0</xdr:col>
      <xdr:colOff>933450</xdr:colOff>
      <xdr:row>13</xdr:row>
      <xdr:rowOff>514350</xdr:rowOff>
    </xdr:to>
    <xdr:pic>
      <xdr:nvPicPr>
        <xdr:cNvPr id="1673" name="Picture 8" descr="9559 trim">
          <a:extLst>
            <a:ext uri="{FF2B5EF4-FFF2-40B4-BE49-F238E27FC236}">
              <a16:creationId xmlns="" xmlns:a16="http://schemas.microsoft.com/office/drawing/2014/main" id="{00000000-0008-0000-0000-00008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162425"/>
          <a:ext cx="895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12</xdr:row>
      <xdr:rowOff>161925</xdr:rowOff>
    </xdr:from>
    <xdr:to>
      <xdr:col>0</xdr:col>
      <xdr:colOff>942975</xdr:colOff>
      <xdr:row>12</xdr:row>
      <xdr:rowOff>504825</xdr:rowOff>
    </xdr:to>
    <xdr:pic>
      <xdr:nvPicPr>
        <xdr:cNvPr id="1674" name="Picture 9" descr="21395-1 trim">
          <a:extLst>
            <a:ext uri="{FF2B5EF4-FFF2-40B4-BE49-F238E27FC236}">
              <a16:creationId xmlns="" xmlns:a16="http://schemas.microsoft.com/office/drawing/2014/main" id="{00000000-0008-0000-0000-00008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533775"/>
          <a:ext cx="8953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14</xdr:row>
      <xdr:rowOff>190500</xdr:rowOff>
    </xdr:from>
    <xdr:to>
      <xdr:col>0</xdr:col>
      <xdr:colOff>685800</xdr:colOff>
      <xdr:row>14</xdr:row>
      <xdr:rowOff>447675</xdr:rowOff>
    </xdr:to>
    <xdr:pic>
      <xdr:nvPicPr>
        <xdr:cNvPr id="1675" name="Picture 10" descr="24606-1 trim">
          <a:extLst>
            <a:ext uri="{FF2B5EF4-FFF2-40B4-BE49-F238E27FC236}">
              <a16:creationId xmlns="" xmlns:a16="http://schemas.microsoft.com/office/drawing/2014/main" id="{00000000-0008-0000-0000-00008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8577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15</xdr:row>
      <xdr:rowOff>180975</xdr:rowOff>
    </xdr:from>
    <xdr:to>
      <xdr:col>0</xdr:col>
      <xdr:colOff>666750</xdr:colOff>
      <xdr:row>15</xdr:row>
      <xdr:rowOff>485775</xdr:rowOff>
    </xdr:to>
    <xdr:pic>
      <xdr:nvPicPr>
        <xdr:cNvPr id="1676" name="Picture 11" descr="21155-1 trim">
          <a:extLst>
            <a:ext uri="{FF2B5EF4-FFF2-40B4-BE49-F238E27FC236}">
              <a16:creationId xmlns="" xmlns:a16="http://schemas.microsoft.com/office/drawing/2014/main" id="{00000000-0008-0000-0000-00008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495925"/>
          <a:ext cx="619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16</xdr:row>
      <xdr:rowOff>190500</xdr:rowOff>
    </xdr:from>
    <xdr:to>
      <xdr:col>0</xdr:col>
      <xdr:colOff>923925</xdr:colOff>
      <xdr:row>16</xdr:row>
      <xdr:rowOff>542925</xdr:rowOff>
    </xdr:to>
    <xdr:pic>
      <xdr:nvPicPr>
        <xdr:cNvPr id="1677" name="Picture 12" descr="24757i">
          <a:extLst>
            <a:ext uri="{FF2B5EF4-FFF2-40B4-BE49-F238E27FC236}">
              <a16:creationId xmlns="" xmlns:a16="http://schemas.microsoft.com/office/drawing/2014/main" id="{00000000-0008-0000-0000-00008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153150"/>
          <a:ext cx="8953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17</xdr:row>
      <xdr:rowOff>152400</xdr:rowOff>
    </xdr:from>
    <xdr:to>
      <xdr:col>0</xdr:col>
      <xdr:colOff>714375</xdr:colOff>
      <xdr:row>17</xdr:row>
      <xdr:rowOff>428625</xdr:rowOff>
    </xdr:to>
    <xdr:pic>
      <xdr:nvPicPr>
        <xdr:cNvPr id="1678" name="Picture 13" descr="23914bwn">
          <a:extLst>
            <a:ext uri="{FF2B5EF4-FFF2-40B4-BE49-F238E27FC236}">
              <a16:creationId xmlns="" xmlns:a16="http://schemas.microsoft.com/office/drawing/2014/main" id="{00000000-0008-0000-0000-00008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762750"/>
          <a:ext cx="6381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161925</xdr:rowOff>
    </xdr:from>
    <xdr:to>
      <xdr:col>0</xdr:col>
      <xdr:colOff>676275</xdr:colOff>
      <xdr:row>18</xdr:row>
      <xdr:rowOff>457200</xdr:rowOff>
    </xdr:to>
    <xdr:pic>
      <xdr:nvPicPr>
        <xdr:cNvPr id="1679" name="Picture 14" descr="23776">
          <a:extLst>
            <a:ext uri="{FF2B5EF4-FFF2-40B4-BE49-F238E27FC236}">
              <a16:creationId xmlns="" xmlns:a16="http://schemas.microsoft.com/office/drawing/2014/main" id="{00000000-0008-0000-0000-00008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9975"/>
          <a:ext cx="676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19</xdr:row>
      <xdr:rowOff>142875</xdr:rowOff>
    </xdr:from>
    <xdr:to>
      <xdr:col>0</xdr:col>
      <xdr:colOff>885825</xdr:colOff>
      <xdr:row>19</xdr:row>
      <xdr:rowOff>533400</xdr:rowOff>
    </xdr:to>
    <xdr:pic>
      <xdr:nvPicPr>
        <xdr:cNvPr id="1680" name="Picture 15" descr="8097 trim">
          <a:extLst>
            <a:ext uri="{FF2B5EF4-FFF2-40B4-BE49-F238E27FC236}">
              <a16:creationId xmlns="" xmlns:a16="http://schemas.microsoft.com/office/drawing/2014/main" id="{00000000-0008-0000-0000-00009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48625"/>
          <a:ext cx="838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20</xdr:row>
      <xdr:rowOff>200025</xdr:rowOff>
    </xdr:from>
    <xdr:to>
      <xdr:col>0</xdr:col>
      <xdr:colOff>676275</xdr:colOff>
      <xdr:row>20</xdr:row>
      <xdr:rowOff>495300</xdr:rowOff>
    </xdr:to>
    <xdr:pic>
      <xdr:nvPicPr>
        <xdr:cNvPr id="1681" name="Picture 16" descr="8205trim">
          <a:extLst>
            <a:ext uri="{FF2B5EF4-FFF2-40B4-BE49-F238E27FC236}">
              <a16:creationId xmlns="" xmlns:a16="http://schemas.microsoft.com/office/drawing/2014/main" id="{00000000-0008-0000-0000-00009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753475"/>
          <a:ext cx="6381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21</xdr:row>
      <xdr:rowOff>142875</xdr:rowOff>
    </xdr:from>
    <xdr:to>
      <xdr:col>0</xdr:col>
      <xdr:colOff>828675</xdr:colOff>
      <xdr:row>21</xdr:row>
      <xdr:rowOff>485775</xdr:rowOff>
    </xdr:to>
    <xdr:pic>
      <xdr:nvPicPr>
        <xdr:cNvPr id="1682" name="Picture 18" descr="24123 trim">
          <a:extLst>
            <a:ext uri="{FF2B5EF4-FFF2-40B4-BE49-F238E27FC236}">
              <a16:creationId xmlns="" xmlns:a16="http://schemas.microsoft.com/office/drawing/2014/main" id="{00000000-0008-0000-0000-00009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344025"/>
          <a:ext cx="8001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22</xdr:row>
      <xdr:rowOff>152400</xdr:rowOff>
    </xdr:from>
    <xdr:to>
      <xdr:col>0</xdr:col>
      <xdr:colOff>866775</xdr:colOff>
      <xdr:row>22</xdr:row>
      <xdr:rowOff>485775</xdr:rowOff>
    </xdr:to>
    <xdr:pic>
      <xdr:nvPicPr>
        <xdr:cNvPr id="1683" name="Picture 19" descr="24434-1 trim">
          <a:extLst>
            <a:ext uri="{FF2B5EF4-FFF2-40B4-BE49-F238E27FC236}">
              <a16:creationId xmlns="" xmlns:a16="http://schemas.microsoft.com/office/drawing/2014/main" id="{00000000-0008-0000-0000-00009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001250"/>
          <a:ext cx="857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23</xdr:row>
      <xdr:rowOff>219075</xdr:rowOff>
    </xdr:from>
    <xdr:to>
      <xdr:col>0</xdr:col>
      <xdr:colOff>666750</xdr:colOff>
      <xdr:row>23</xdr:row>
      <xdr:rowOff>523875</xdr:rowOff>
    </xdr:to>
    <xdr:pic>
      <xdr:nvPicPr>
        <xdr:cNvPr id="1684" name="Picture 20" descr="23472-1 trim">
          <a:extLst>
            <a:ext uri="{FF2B5EF4-FFF2-40B4-BE49-F238E27FC236}">
              <a16:creationId xmlns="" xmlns:a16="http://schemas.microsoft.com/office/drawing/2014/main" id="{00000000-0008-0000-0000-00009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715625"/>
          <a:ext cx="619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24</xdr:row>
      <xdr:rowOff>152400</xdr:rowOff>
    </xdr:from>
    <xdr:to>
      <xdr:col>0</xdr:col>
      <xdr:colOff>676275</xdr:colOff>
      <xdr:row>24</xdr:row>
      <xdr:rowOff>447675</xdr:rowOff>
    </xdr:to>
    <xdr:pic>
      <xdr:nvPicPr>
        <xdr:cNvPr id="1685" name="Picture 21" descr="24746 trim">
          <a:extLst>
            <a:ext uri="{FF2B5EF4-FFF2-40B4-BE49-F238E27FC236}">
              <a16:creationId xmlns="" xmlns:a16="http://schemas.microsoft.com/office/drawing/2014/main" id="{00000000-0008-0000-0000-00009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296650"/>
          <a:ext cx="6477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25</xdr:row>
      <xdr:rowOff>104775</xdr:rowOff>
    </xdr:from>
    <xdr:to>
      <xdr:col>0</xdr:col>
      <xdr:colOff>676275</xdr:colOff>
      <xdr:row>25</xdr:row>
      <xdr:rowOff>495300</xdr:rowOff>
    </xdr:to>
    <xdr:pic>
      <xdr:nvPicPr>
        <xdr:cNvPr id="1686" name="Picture 22" descr="9161 trim">
          <a:extLst>
            <a:ext uri="{FF2B5EF4-FFF2-40B4-BE49-F238E27FC236}">
              <a16:creationId xmlns="" xmlns:a16="http://schemas.microsoft.com/office/drawing/2014/main" id="{00000000-0008-0000-0000-00009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896725"/>
          <a:ext cx="6477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31</xdr:row>
      <xdr:rowOff>161925</xdr:rowOff>
    </xdr:from>
    <xdr:to>
      <xdr:col>0</xdr:col>
      <xdr:colOff>676275</xdr:colOff>
      <xdr:row>31</xdr:row>
      <xdr:rowOff>495300</xdr:rowOff>
    </xdr:to>
    <xdr:pic>
      <xdr:nvPicPr>
        <xdr:cNvPr id="1687" name="Picture 23" descr="23776-1 trim">
          <a:extLst>
            <a:ext uri="{FF2B5EF4-FFF2-40B4-BE49-F238E27FC236}">
              <a16:creationId xmlns="" xmlns:a16="http://schemas.microsoft.com/office/drawing/2014/main" id="{00000000-0008-0000-0000-00009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563600"/>
          <a:ext cx="647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33</xdr:row>
      <xdr:rowOff>152400</xdr:rowOff>
    </xdr:from>
    <xdr:to>
      <xdr:col>0</xdr:col>
      <xdr:colOff>685800</xdr:colOff>
      <xdr:row>33</xdr:row>
      <xdr:rowOff>485775</xdr:rowOff>
    </xdr:to>
    <xdr:pic>
      <xdr:nvPicPr>
        <xdr:cNvPr id="1688" name="Picture 24" descr="22403-2 trim">
          <a:extLst>
            <a:ext uri="{FF2B5EF4-FFF2-40B4-BE49-F238E27FC236}">
              <a16:creationId xmlns="" xmlns:a16="http://schemas.microsoft.com/office/drawing/2014/main" id="{00000000-0008-0000-0000-00009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4849475"/>
          <a:ext cx="6381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32</xdr:row>
      <xdr:rowOff>142875</xdr:rowOff>
    </xdr:from>
    <xdr:to>
      <xdr:col>0</xdr:col>
      <xdr:colOff>666750</xdr:colOff>
      <xdr:row>32</xdr:row>
      <xdr:rowOff>485775</xdr:rowOff>
    </xdr:to>
    <xdr:pic>
      <xdr:nvPicPr>
        <xdr:cNvPr id="1689" name="Picture 25" descr="9559-3 trim">
          <a:extLst>
            <a:ext uri="{FF2B5EF4-FFF2-40B4-BE49-F238E27FC236}">
              <a16:creationId xmlns="" xmlns:a16="http://schemas.microsoft.com/office/drawing/2014/main" id="{00000000-0008-0000-0000-00009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4192250"/>
          <a:ext cx="6381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5</xdr:row>
      <xdr:rowOff>142875</xdr:rowOff>
    </xdr:from>
    <xdr:to>
      <xdr:col>0</xdr:col>
      <xdr:colOff>1095375</xdr:colOff>
      <xdr:row>5</xdr:row>
      <xdr:rowOff>495300</xdr:rowOff>
    </xdr:to>
    <xdr:pic>
      <xdr:nvPicPr>
        <xdr:cNvPr id="1690" name="Picture 3" descr="649 trim">
          <a:extLst>
            <a:ext uri="{FF2B5EF4-FFF2-40B4-BE49-F238E27FC236}">
              <a16:creationId xmlns="" xmlns:a16="http://schemas.microsoft.com/office/drawing/2014/main" id="{00000000-0008-0000-0000-00009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0"/>
          <a:ext cx="10477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6</xdr:row>
      <xdr:rowOff>104775</xdr:rowOff>
    </xdr:from>
    <xdr:to>
      <xdr:col>0</xdr:col>
      <xdr:colOff>1019175</xdr:colOff>
      <xdr:row>6</xdr:row>
      <xdr:rowOff>485775</xdr:rowOff>
    </xdr:to>
    <xdr:pic>
      <xdr:nvPicPr>
        <xdr:cNvPr id="1691" name="Picture 4" descr="649i trim-PC">
          <a:extLst>
            <a:ext uri="{FF2B5EF4-FFF2-40B4-BE49-F238E27FC236}">
              <a16:creationId xmlns="" xmlns:a16="http://schemas.microsoft.com/office/drawing/2014/main" id="{00000000-0008-0000-0000-00009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847850"/>
          <a:ext cx="9715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13</xdr:row>
      <xdr:rowOff>142875</xdr:rowOff>
    </xdr:from>
    <xdr:to>
      <xdr:col>0</xdr:col>
      <xdr:colOff>1076325</xdr:colOff>
      <xdr:row>13</xdr:row>
      <xdr:rowOff>514350</xdr:rowOff>
    </xdr:to>
    <xdr:pic>
      <xdr:nvPicPr>
        <xdr:cNvPr id="1692" name="Picture 8" descr="9559 trim">
          <a:extLst>
            <a:ext uri="{FF2B5EF4-FFF2-40B4-BE49-F238E27FC236}">
              <a16:creationId xmlns="" xmlns:a16="http://schemas.microsoft.com/office/drawing/2014/main" id="{00000000-0008-0000-0000-00009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162425"/>
          <a:ext cx="10382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12</xdr:row>
      <xdr:rowOff>161925</xdr:rowOff>
    </xdr:from>
    <xdr:to>
      <xdr:col>0</xdr:col>
      <xdr:colOff>1076325</xdr:colOff>
      <xdr:row>12</xdr:row>
      <xdr:rowOff>504825</xdr:rowOff>
    </xdr:to>
    <xdr:pic>
      <xdr:nvPicPr>
        <xdr:cNvPr id="1693" name="Picture 9" descr="21395-1 trim">
          <a:extLst>
            <a:ext uri="{FF2B5EF4-FFF2-40B4-BE49-F238E27FC236}">
              <a16:creationId xmlns="" xmlns:a16="http://schemas.microsoft.com/office/drawing/2014/main" id="{00000000-0008-0000-0000-00009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533775"/>
          <a:ext cx="1028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14</xdr:row>
      <xdr:rowOff>180975</xdr:rowOff>
    </xdr:from>
    <xdr:to>
      <xdr:col>0</xdr:col>
      <xdr:colOff>1038225</xdr:colOff>
      <xdr:row>14</xdr:row>
      <xdr:rowOff>438150</xdr:rowOff>
    </xdr:to>
    <xdr:pic>
      <xdr:nvPicPr>
        <xdr:cNvPr id="1694" name="Picture 10" descr="24606-1 trim">
          <a:extLst>
            <a:ext uri="{FF2B5EF4-FFF2-40B4-BE49-F238E27FC236}">
              <a16:creationId xmlns="" xmlns:a16="http://schemas.microsoft.com/office/drawing/2014/main" id="{00000000-0008-0000-0000-00009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848225"/>
          <a:ext cx="9715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15</xdr:row>
      <xdr:rowOff>180975</xdr:rowOff>
    </xdr:from>
    <xdr:to>
      <xdr:col>0</xdr:col>
      <xdr:colOff>1047750</xdr:colOff>
      <xdr:row>15</xdr:row>
      <xdr:rowOff>485775</xdr:rowOff>
    </xdr:to>
    <xdr:pic>
      <xdr:nvPicPr>
        <xdr:cNvPr id="1695" name="Picture 11" descr="21155-1 trim">
          <a:extLst>
            <a:ext uri="{FF2B5EF4-FFF2-40B4-BE49-F238E27FC236}">
              <a16:creationId xmlns="" xmlns:a16="http://schemas.microsoft.com/office/drawing/2014/main" id="{00000000-0008-0000-0000-00009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495925"/>
          <a:ext cx="1000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16</xdr:row>
      <xdr:rowOff>190500</xdr:rowOff>
    </xdr:from>
    <xdr:to>
      <xdr:col>0</xdr:col>
      <xdr:colOff>1076325</xdr:colOff>
      <xdr:row>16</xdr:row>
      <xdr:rowOff>542925</xdr:rowOff>
    </xdr:to>
    <xdr:pic>
      <xdr:nvPicPr>
        <xdr:cNvPr id="1696" name="Picture 12" descr="24757i">
          <a:extLst>
            <a:ext uri="{FF2B5EF4-FFF2-40B4-BE49-F238E27FC236}">
              <a16:creationId xmlns="" xmlns:a16="http://schemas.microsoft.com/office/drawing/2014/main" id="{00000000-0008-0000-0000-0000A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153150"/>
          <a:ext cx="10477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17</xdr:row>
      <xdr:rowOff>180975</xdr:rowOff>
    </xdr:from>
    <xdr:to>
      <xdr:col>0</xdr:col>
      <xdr:colOff>1085850</xdr:colOff>
      <xdr:row>17</xdr:row>
      <xdr:rowOff>457200</xdr:rowOff>
    </xdr:to>
    <xdr:pic>
      <xdr:nvPicPr>
        <xdr:cNvPr id="1697" name="Picture 13" descr="23914bwn">
          <a:extLst>
            <a:ext uri="{FF2B5EF4-FFF2-40B4-BE49-F238E27FC236}">
              <a16:creationId xmlns="" xmlns:a16="http://schemas.microsoft.com/office/drawing/2014/main" id="{00000000-0008-0000-0000-0000A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791325"/>
          <a:ext cx="10477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161925</xdr:rowOff>
    </xdr:from>
    <xdr:to>
      <xdr:col>0</xdr:col>
      <xdr:colOff>1038225</xdr:colOff>
      <xdr:row>18</xdr:row>
      <xdr:rowOff>457200</xdr:rowOff>
    </xdr:to>
    <xdr:pic>
      <xdr:nvPicPr>
        <xdr:cNvPr id="1698" name="Picture 14" descr="23776">
          <a:extLst>
            <a:ext uri="{FF2B5EF4-FFF2-40B4-BE49-F238E27FC236}">
              <a16:creationId xmlns="" xmlns:a16="http://schemas.microsoft.com/office/drawing/2014/main" id="{00000000-0008-0000-0000-0000A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9975"/>
          <a:ext cx="10382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19</xdr:row>
      <xdr:rowOff>142875</xdr:rowOff>
    </xdr:from>
    <xdr:to>
      <xdr:col>0</xdr:col>
      <xdr:colOff>1009650</xdr:colOff>
      <xdr:row>19</xdr:row>
      <xdr:rowOff>533400</xdr:rowOff>
    </xdr:to>
    <xdr:pic>
      <xdr:nvPicPr>
        <xdr:cNvPr id="1699" name="Picture 15" descr="8097 trim">
          <a:extLst>
            <a:ext uri="{FF2B5EF4-FFF2-40B4-BE49-F238E27FC236}">
              <a16:creationId xmlns="" xmlns:a16="http://schemas.microsoft.com/office/drawing/2014/main" id="{00000000-0008-0000-0000-0000A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48625"/>
          <a:ext cx="9620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20</xdr:row>
      <xdr:rowOff>200025</xdr:rowOff>
    </xdr:from>
    <xdr:to>
      <xdr:col>0</xdr:col>
      <xdr:colOff>1047750</xdr:colOff>
      <xdr:row>20</xdr:row>
      <xdr:rowOff>495300</xdr:rowOff>
    </xdr:to>
    <xdr:pic>
      <xdr:nvPicPr>
        <xdr:cNvPr id="1700" name="Picture 16" descr="8205trim">
          <a:extLst>
            <a:ext uri="{FF2B5EF4-FFF2-40B4-BE49-F238E27FC236}">
              <a16:creationId xmlns="" xmlns:a16="http://schemas.microsoft.com/office/drawing/2014/main" id="{00000000-0008-0000-0000-0000A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753475"/>
          <a:ext cx="1009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21</xdr:row>
      <xdr:rowOff>142875</xdr:rowOff>
    </xdr:from>
    <xdr:to>
      <xdr:col>0</xdr:col>
      <xdr:colOff>1076325</xdr:colOff>
      <xdr:row>21</xdr:row>
      <xdr:rowOff>485775</xdr:rowOff>
    </xdr:to>
    <xdr:pic>
      <xdr:nvPicPr>
        <xdr:cNvPr id="1701" name="Picture 18" descr="24123 trim">
          <a:extLst>
            <a:ext uri="{FF2B5EF4-FFF2-40B4-BE49-F238E27FC236}">
              <a16:creationId xmlns="" xmlns:a16="http://schemas.microsoft.com/office/drawing/2014/main" id="{00000000-0008-0000-0000-0000A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344025"/>
          <a:ext cx="10477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22</xdr:row>
      <xdr:rowOff>152400</xdr:rowOff>
    </xdr:from>
    <xdr:to>
      <xdr:col>0</xdr:col>
      <xdr:colOff>1076325</xdr:colOff>
      <xdr:row>22</xdr:row>
      <xdr:rowOff>485775</xdr:rowOff>
    </xdr:to>
    <xdr:pic>
      <xdr:nvPicPr>
        <xdr:cNvPr id="1702" name="Picture 19" descr="24434-1 trim">
          <a:extLst>
            <a:ext uri="{FF2B5EF4-FFF2-40B4-BE49-F238E27FC236}">
              <a16:creationId xmlns="" xmlns:a16="http://schemas.microsoft.com/office/drawing/2014/main" id="{00000000-0008-0000-0000-0000A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001250"/>
          <a:ext cx="1066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23</xdr:row>
      <xdr:rowOff>219075</xdr:rowOff>
    </xdr:from>
    <xdr:to>
      <xdr:col>0</xdr:col>
      <xdr:colOff>1019175</xdr:colOff>
      <xdr:row>23</xdr:row>
      <xdr:rowOff>523875</xdr:rowOff>
    </xdr:to>
    <xdr:pic>
      <xdr:nvPicPr>
        <xdr:cNvPr id="1703" name="Picture 20" descr="23472-1 trim">
          <a:extLst>
            <a:ext uri="{FF2B5EF4-FFF2-40B4-BE49-F238E27FC236}">
              <a16:creationId xmlns="" xmlns:a16="http://schemas.microsoft.com/office/drawing/2014/main" id="{00000000-0008-0000-0000-0000A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715625"/>
          <a:ext cx="9715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24</xdr:row>
      <xdr:rowOff>152400</xdr:rowOff>
    </xdr:from>
    <xdr:to>
      <xdr:col>0</xdr:col>
      <xdr:colOff>1095375</xdr:colOff>
      <xdr:row>24</xdr:row>
      <xdr:rowOff>447675</xdr:rowOff>
    </xdr:to>
    <xdr:pic>
      <xdr:nvPicPr>
        <xdr:cNvPr id="1704" name="Picture 21" descr="24746 trim">
          <a:extLst>
            <a:ext uri="{FF2B5EF4-FFF2-40B4-BE49-F238E27FC236}">
              <a16:creationId xmlns="" xmlns:a16="http://schemas.microsoft.com/office/drawing/2014/main" id="{00000000-0008-0000-0000-0000A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296650"/>
          <a:ext cx="1066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25</xdr:row>
      <xdr:rowOff>104775</xdr:rowOff>
    </xdr:from>
    <xdr:to>
      <xdr:col>0</xdr:col>
      <xdr:colOff>1066800</xdr:colOff>
      <xdr:row>25</xdr:row>
      <xdr:rowOff>495300</xdr:rowOff>
    </xdr:to>
    <xdr:pic>
      <xdr:nvPicPr>
        <xdr:cNvPr id="1705" name="Picture 22" descr="9161 trim">
          <a:extLst>
            <a:ext uri="{FF2B5EF4-FFF2-40B4-BE49-F238E27FC236}">
              <a16:creationId xmlns="" xmlns:a16="http://schemas.microsoft.com/office/drawing/2014/main" id="{00000000-0008-0000-0000-0000A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896725"/>
          <a:ext cx="10382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31</xdr:row>
      <xdr:rowOff>161925</xdr:rowOff>
    </xdr:from>
    <xdr:to>
      <xdr:col>0</xdr:col>
      <xdr:colOff>1095375</xdr:colOff>
      <xdr:row>31</xdr:row>
      <xdr:rowOff>495300</xdr:rowOff>
    </xdr:to>
    <xdr:pic>
      <xdr:nvPicPr>
        <xdr:cNvPr id="1706" name="Picture 23" descr="23776-1 trim">
          <a:extLst>
            <a:ext uri="{FF2B5EF4-FFF2-40B4-BE49-F238E27FC236}">
              <a16:creationId xmlns="" xmlns:a16="http://schemas.microsoft.com/office/drawing/2014/main" id="{00000000-0008-0000-0000-0000A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563600"/>
          <a:ext cx="1066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33</xdr:row>
      <xdr:rowOff>152400</xdr:rowOff>
    </xdr:from>
    <xdr:to>
      <xdr:col>0</xdr:col>
      <xdr:colOff>1057275</xdr:colOff>
      <xdr:row>33</xdr:row>
      <xdr:rowOff>485775</xdr:rowOff>
    </xdr:to>
    <xdr:pic>
      <xdr:nvPicPr>
        <xdr:cNvPr id="1707" name="Picture 24" descr="22403-2 trim">
          <a:extLst>
            <a:ext uri="{FF2B5EF4-FFF2-40B4-BE49-F238E27FC236}">
              <a16:creationId xmlns="" xmlns:a16="http://schemas.microsoft.com/office/drawing/2014/main" id="{00000000-0008-0000-0000-0000A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4849475"/>
          <a:ext cx="10096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32</xdr:row>
      <xdr:rowOff>142875</xdr:rowOff>
    </xdr:from>
    <xdr:to>
      <xdr:col>0</xdr:col>
      <xdr:colOff>1076325</xdr:colOff>
      <xdr:row>32</xdr:row>
      <xdr:rowOff>485775</xdr:rowOff>
    </xdr:to>
    <xdr:pic>
      <xdr:nvPicPr>
        <xdr:cNvPr id="1708" name="Picture 25" descr="9559-3 trim">
          <a:extLst>
            <a:ext uri="{FF2B5EF4-FFF2-40B4-BE49-F238E27FC236}">
              <a16:creationId xmlns="" xmlns:a16="http://schemas.microsoft.com/office/drawing/2014/main" id="{00000000-0008-0000-0000-0000A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4192250"/>
          <a:ext cx="10477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27</xdr:row>
      <xdr:rowOff>180975</xdr:rowOff>
    </xdr:from>
    <xdr:to>
      <xdr:col>0</xdr:col>
      <xdr:colOff>933450</xdr:colOff>
      <xdr:row>27</xdr:row>
      <xdr:rowOff>533400</xdr:rowOff>
    </xdr:to>
    <xdr:pic>
      <xdr:nvPicPr>
        <xdr:cNvPr id="2499" name="Picture 31" descr="640i trim">
          <a:extLst>
            <a:ext uri="{FF2B5EF4-FFF2-40B4-BE49-F238E27FC236}">
              <a16:creationId xmlns="" xmlns:a16="http://schemas.microsoft.com/office/drawing/2014/main" id="{00000000-0008-0000-0100-0000C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106150"/>
          <a:ext cx="885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12</xdr:row>
      <xdr:rowOff>85725</xdr:rowOff>
    </xdr:from>
    <xdr:to>
      <xdr:col>0</xdr:col>
      <xdr:colOff>933450</xdr:colOff>
      <xdr:row>12</xdr:row>
      <xdr:rowOff>476250</xdr:rowOff>
    </xdr:to>
    <xdr:pic>
      <xdr:nvPicPr>
        <xdr:cNvPr id="2500" name="Picture 75" descr="UPH-8974">
          <a:extLst>
            <a:ext uri="{FF2B5EF4-FFF2-40B4-BE49-F238E27FC236}">
              <a16:creationId xmlns="" xmlns:a16="http://schemas.microsoft.com/office/drawing/2014/main" id="{00000000-0008-0000-0100-0000C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543300"/>
          <a:ext cx="8953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13</xdr:row>
      <xdr:rowOff>114300</xdr:rowOff>
    </xdr:from>
    <xdr:to>
      <xdr:col>0</xdr:col>
      <xdr:colOff>923925</xdr:colOff>
      <xdr:row>13</xdr:row>
      <xdr:rowOff>542925</xdr:rowOff>
    </xdr:to>
    <xdr:pic>
      <xdr:nvPicPr>
        <xdr:cNvPr id="2501" name="Picture 76" descr="GPH-NA237S">
          <a:extLst>
            <a:ext uri="{FF2B5EF4-FFF2-40B4-BE49-F238E27FC236}">
              <a16:creationId xmlns="" xmlns:a16="http://schemas.microsoft.com/office/drawing/2014/main" id="{00000000-0008-0000-0100-0000C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19575"/>
          <a:ext cx="8858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16</xdr:row>
      <xdr:rowOff>104775</xdr:rowOff>
    </xdr:from>
    <xdr:to>
      <xdr:col>0</xdr:col>
      <xdr:colOff>876300</xdr:colOff>
      <xdr:row>16</xdr:row>
      <xdr:rowOff>552450</xdr:rowOff>
    </xdr:to>
    <xdr:pic>
      <xdr:nvPicPr>
        <xdr:cNvPr id="2502" name="Picture 77" descr="UGP-9161-3">
          <a:extLst>
            <a:ext uri="{FF2B5EF4-FFF2-40B4-BE49-F238E27FC236}">
              <a16:creationId xmlns="" xmlns:a16="http://schemas.microsoft.com/office/drawing/2014/main" id="{00000000-0008-0000-0100-0000C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153150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18</xdr:row>
      <xdr:rowOff>76200</xdr:rowOff>
    </xdr:from>
    <xdr:to>
      <xdr:col>0</xdr:col>
      <xdr:colOff>809625</xdr:colOff>
      <xdr:row>18</xdr:row>
      <xdr:rowOff>504825</xdr:rowOff>
    </xdr:to>
    <xdr:pic>
      <xdr:nvPicPr>
        <xdr:cNvPr id="2503" name="Picture 78" descr="UGP-21412">
          <a:extLst>
            <a:ext uri="{FF2B5EF4-FFF2-40B4-BE49-F238E27FC236}">
              <a16:creationId xmlns="" xmlns:a16="http://schemas.microsoft.com/office/drawing/2014/main" id="{00000000-0008-0000-0100-0000C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419975"/>
          <a:ext cx="762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14</xdr:row>
      <xdr:rowOff>85725</xdr:rowOff>
    </xdr:from>
    <xdr:to>
      <xdr:col>0</xdr:col>
      <xdr:colOff>914400</xdr:colOff>
      <xdr:row>14</xdr:row>
      <xdr:rowOff>476250</xdr:rowOff>
    </xdr:to>
    <xdr:pic>
      <xdr:nvPicPr>
        <xdr:cNvPr id="2504" name="Picture 83" descr="UGP-7245">
          <a:extLst>
            <a:ext uri="{FF2B5EF4-FFF2-40B4-BE49-F238E27FC236}">
              <a16:creationId xmlns="" xmlns:a16="http://schemas.microsoft.com/office/drawing/2014/main" id="{00000000-0008-0000-0100-0000C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838700"/>
          <a:ext cx="8763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15</xdr:row>
      <xdr:rowOff>104775</xdr:rowOff>
    </xdr:from>
    <xdr:to>
      <xdr:col>0</xdr:col>
      <xdr:colOff>904875</xdr:colOff>
      <xdr:row>15</xdr:row>
      <xdr:rowOff>476250</xdr:rowOff>
    </xdr:to>
    <xdr:pic>
      <xdr:nvPicPr>
        <xdr:cNvPr id="2505" name="Picture 85" descr="UGP-8959-03">
          <a:extLst>
            <a:ext uri="{FF2B5EF4-FFF2-40B4-BE49-F238E27FC236}">
              <a16:creationId xmlns="" xmlns:a16="http://schemas.microsoft.com/office/drawing/2014/main" id="{00000000-0008-0000-0100-0000C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505450"/>
          <a:ext cx="8572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17</xdr:row>
      <xdr:rowOff>123825</xdr:rowOff>
    </xdr:from>
    <xdr:to>
      <xdr:col>0</xdr:col>
      <xdr:colOff>866775</xdr:colOff>
      <xdr:row>17</xdr:row>
      <xdr:rowOff>542925</xdr:rowOff>
    </xdr:to>
    <xdr:pic>
      <xdr:nvPicPr>
        <xdr:cNvPr id="2506" name="Picture 87" descr="UGP-9503-3">
          <a:extLst>
            <a:ext uri="{FF2B5EF4-FFF2-40B4-BE49-F238E27FC236}">
              <a16:creationId xmlns="" xmlns:a16="http://schemas.microsoft.com/office/drawing/2014/main" id="{00000000-0008-0000-0100-0000C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819900"/>
          <a:ext cx="8382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19</xdr:row>
      <xdr:rowOff>180975</xdr:rowOff>
    </xdr:from>
    <xdr:to>
      <xdr:col>0</xdr:col>
      <xdr:colOff>876300</xdr:colOff>
      <xdr:row>19</xdr:row>
      <xdr:rowOff>533400</xdr:rowOff>
    </xdr:to>
    <xdr:pic>
      <xdr:nvPicPr>
        <xdr:cNvPr id="2507" name="Picture 88" descr="UGP-21709">
          <a:extLst>
            <a:ext uri="{FF2B5EF4-FFF2-40B4-BE49-F238E27FC236}">
              <a16:creationId xmlns="" xmlns:a16="http://schemas.microsoft.com/office/drawing/2014/main" id="{00000000-0008-0000-0100-0000C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172450"/>
          <a:ext cx="838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20</xdr:row>
      <xdr:rowOff>142875</xdr:rowOff>
    </xdr:from>
    <xdr:to>
      <xdr:col>0</xdr:col>
      <xdr:colOff>790575</xdr:colOff>
      <xdr:row>20</xdr:row>
      <xdr:rowOff>485775</xdr:rowOff>
    </xdr:to>
    <xdr:pic>
      <xdr:nvPicPr>
        <xdr:cNvPr id="2508" name="Picture 89" descr="UGP-23210">
          <a:extLst>
            <a:ext uri="{FF2B5EF4-FFF2-40B4-BE49-F238E27FC236}">
              <a16:creationId xmlns="" xmlns:a16="http://schemas.microsoft.com/office/drawing/2014/main" id="{00000000-0008-0000-0100-0000C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782050"/>
          <a:ext cx="7620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26</xdr:row>
      <xdr:rowOff>123825</xdr:rowOff>
    </xdr:from>
    <xdr:to>
      <xdr:col>0</xdr:col>
      <xdr:colOff>876300</xdr:colOff>
      <xdr:row>26</xdr:row>
      <xdr:rowOff>495300</xdr:rowOff>
    </xdr:to>
    <xdr:pic>
      <xdr:nvPicPr>
        <xdr:cNvPr id="2509" name="Picture 92" descr="UGP-50841">
          <a:extLst>
            <a:ext uri="{FF2B5EF4-FFF2-40B4-BE49-F238E27FC236}">
              <a16:creationId xmlns="" xmlns:a16="http://schemas.microsoft.com/office/drawing/2014/main" id="{00000000-0008-0000-0100-0000C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401300"/>
          <a:ext cx="847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5</xdr:row>
      <xdr:rowOff>161925</xdr:rowOff>
    </xdr:from>
    <xdr:to>
      <xdr:col>0</xdr:col>
      <xdr:colOff>971550</xdr:colOff>
      <xdr:row>5</xdr:row>
      <xdr:rowOff>542925</xdr:rowOff>
    </xdr:to>
    <xdr:pic>
      <xdr:nvPicPr>
        <xdr:cNvPr id="2510" name="Picture 6" descr="1600752 DE02(PC PLD LM AMBER)">
          <a:extLst>
            <a:ext uri="{FF2B5EF4-FFF2-40B4-BE49-F238E27FC236}">
              <a16:creationId xmlns="" xmlns:a16="http://schemas.microsoft.com/office/drawing/2014/main" id="{00000000-0008-0000-0100-0000C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85875"/>
          <a:ext cx="9239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6</xdr:row>
      <xdr:rowOff>152400</xdr:rowOff>
    </xdr:from>
    <xdr:to>
      <xdr:col>0</xdr:col>
      <xdr:colOff>981075</xdr:colOff>
      <xdr:row>6</xdr:row>
      <xdr:rowOff>542925</xdr:rowOff>
    </xdr:to>
    <xdr:pic>
      <xdr:nvPicPr>
        <xdr:cNvPr id="2511" name="Picture 9" descr="1614096 BLACK GREY(PC C8322 FM)_D7 Cycling">
          <a:extLst>
            <a:ext uri="{FF2B5EF4-FFF2-40B4-BE49-F238E27FC236}">
              <a16:creationId xmlns="" xmlns:a16="http://schemas.microsoft.com/office/drawing/2014/main" id="{00000000-0008-0000-0100-0000C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24050"/>
          <a:ext cx="9334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27</xdr:row>
      <xdr:rowOff>180975</xdr:rowOff>
    </xdr:from>
    <xdr:to>
      <xdr:col>0</xdr:col>
      <xdr:colOff>1038225</xdr:colOff>
      <xdr:row>27</xdr:row>
      <xdr:rowOff>533400</xdr:rowOff>
    </xdr:to>
    <xdr:pic>
      <xdr:nvPicPr>
        <xdr:cNvPr id="2512" name="Picture 31" descr="640i trim">
          <a:extLst>
            <a:ext uri="{FF2B5EF4-FFF2-40B4-BE49-F238E27FC236}">
              <a16:creationId xmlns="" xmlns:a16="http://schemas.microsoft.com/office/drawing/2014/main" id="{00000000-0008-0000-0100-0000D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106150"/>
          <a:ext cx="9906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12</xdr:row>
      <xdr:rowOff>85725</xdr:rowOff>
    </xdr:from>
    <xdr:to>
      <xdr:col>0</xdr:col>
      <xdr:colOff>1076325</xdr:colOff>
      <xdr:row>12</xdr:row>
      <xdr:rowOff>476250</xdr:rowOff>
    </xdr:to>
    <xdr:pic>
      <xdr:nvPicPr>
        <xdr:cNvPr id="2513" name="Picture 75" descr="UPH-8974">
          <a:extLst>
            <a:ext uri="{FF2B5EF4-FFF2-40B4-BE49-F238E27FC236}">
              <a16:creationId xmlns="" xmlns:a16="http://schemas.microsoft.com/office/drawing/2014/main" id="{00000000-0008-0000-0100-0000D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543300"/>
          <a:ext cx="10382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13</xdr:row>
      <xdr:rowOff>114300</xdr:rowOff>
    </xdr:from>
    <xdr:to>
      <xdr:col>0</xdr:col>
      <xdr:colOff>1066800</xdr:colOff>
      <xdr:row>13</xdr:row>
      <xdr:rowOff>542925</xdr:rowOff>
    </xdr:to>
    <xdr:pic>
      <xdr:nvPicPr>
        <xdr:cNvPr id="2514" name="Picture 76" descr="GPH-NA237S">
          <a:extLst>
            <a:ext uri="{FF2B5EF4-FFF2-40B4-BE49-F238E27FC236}">
              <a16:creationId xmlns="" xmlns:a16="http://schemas.microsoft.com/office/drawing/2014/main" id="{00000000-0008-0000-0100-0000D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19575"/>
          <a:ext cx="10287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16</xdr:row>
      <xdr:rowOff>104775</xdr:rowOff>
    </xdr:from>
    <xdr:to>
      <xdr:col>0</xdr:col>
      <xdr:colOff>1057275</xdr:colOff>
      <xdr:row>16</xdr:row>
      <xdr:rowOff>552450</xdr:rowOff>
    </xdr:to>
    <xdr:pic>
      <xdr:nvPicPr>
        <xdr:cNvPr id="2515" name="Picture 77" descr="UGP-9161-3">
          <a:extLst>
            <a:ext uri="{FF2B5EF4-FFF2-40B4-BE49-F238E27FC236}">
              <a16:creationId xmlns="" xmlns:a16="http://schemas.microsoft.com/office/drawing/2014/main" id="{00000000-0008-0000-0100-0000D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153150"/>
          <a:ext cx="10096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18</xdr:row>
      <xdr:rowOff>76200</xdr:rowOff>
    </xdr:from>
    <xdr:to>
      <xdr:col>0</xdr:col>
      <xdr:colOff>1057275</xdr:colOff>
      <xdr:row>18</xdr:row>
      <xdr:rowOff>504825</xdr:rowOff>
    </xdr:to>
    <xdr:pic>
      <xdr:nvPicPr>
        <xdr:cNvPr id="2516" name="Picture 78" descr="UGP-21412">
          <a:extLst>
            <a:ext uri="{FF2B5EF4-FFF2-40B4-BE49-F238E27FC236}">
              <a16:creationId xmlns="" xmlns:a16="http://schemas.microsoft.com/office/drawing/2014/main" id="{00000000-0008-0000-0100-0000D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419975"/>
          <a:ext cx="10096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14</xdr:row>
      <xdr:rowOff>85725</xdr:rowOff>
    </xdr:from>
    <xdr:to>
      <xdr:col>0</xdr:col>
      <xdr:colOff>1066800</xdr:colOff>
      <xdr:row>14</xdr:row>
      <xdr:rowOff>476250</xdr:rowOff>
    </xdr:to>
    <xdr:pic>
      <xdr:nvPicPr>
        <xdr:cNvPr id="2517" name="Picture 83" descr="UGP-7245">
          <a:extLst>
            <a:ext uri="{FF2B5EF4-FFF2-40B4-BE49-F238E27FC236}">
              <a16:creationId xmlns="" xmlns:a16="http://schemas.microsoft.com/office/drawing/2014/main" id="{00000000-0008-0000-0100-0000D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838700"/>
          <a:ext cx="10287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15</xdr:row>
      <xdr:rowOff>104775</xdr:rowOff>
    </xdr:from>
    <xdr:to>
      <xdr:col>0</xdr:col>
      <xdr:colOff>1076325</xdr:colOff>
      <xdr:row>15</xdr:row>
      <xdr:rowOff>476250</xdr:rowOff>
    </xdr:to>
    <xdr:pic>
      <xdr:nvPicPr>
        <xdr:cNvPr id="2518" name="Picture 85" descr="UGP-8959-03">
          <a:extLst>
            <a:ext uri="{FF2B5EF4-FFF2-40B4-BE49-F238E27FC236}">
              <a16:creationId xmlns="" xmlns:a16="http://schemas.microsoft.com/office/drawing/2014/main" id="{00000000-0008-0000-0100-0000D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505450"/>
          <a:ext cx="10287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17</xdr:row>
      <xdr:rowOff>123825</xdr:rowOff>
    </xdr:from>
    <xdr:to>
      <xdr:col>0</xdr:col>
      <xdr:colOff>1066800</xdr:colOff>
      <xdr:row>17</xdr:row>
      <xdr:rowOff>542925</xdr:rowOff>
    </xdr:to>
    <xdr:pic>
      <xdr:nvPicPr>
        <xdr:cNvPr id="2519" name="Picture 87" descr="UGP-9503-3">
          <a:extLst>
            <a:ext uri="{FF2B5EF4-FFF2-40B4-BE49-F238E27FC236}">
              <a16:creationId xmlns="" xmlns:a16="http://schemas.microsoft.com/office/drawing/2014/main" id="{00000000-0008-0000-0100-0000D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819900"/>
          <a:ext cx="10382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19</xdr:row>
      <xdr:rowOff>180975</xdr:rowOff>
    </xdr:from>
    <xdr:to>
      <xdr:col>0</xdr:col>
      <xdr:colOff>1047750</xdr:colOff>
      <xdr:row>19</xdr:row>
      <xdr:rowOff>533400</xdr:rowOff>
    </xdr:to>
    <xdr:pic>
      <xdr:nvPicPr>
        <xdr:cNvPr id="2520" name="Picture 88" descr="UGP-21709">
          <a:extLst>
            <a:ext uri="{FF2B5EF4-FFF2-40B4-BE49-F238E27FC236}">
              <a16:creationId xmlns="" xmlns:a16="http://schemas.microsoft.com/office/drawing/2014/main" id="{00000000-0008-0000-0100-0000D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172450"/>
          <a:ext cx="1009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20</xdr:row>
      <xdr:rowOff>142875</xdr:rowOff>
    </xdr:from>
    <xdr:to>
      <xdr:col>0</xdr:col>
      <xdr:colOff>1038225</xdr:colOff>
      <xdr:row>20</xdr:row>
      <xdr:rowOff>485775</xdr:rowOff>
    </xdr:to>
    <xdr:pic>
      <xdr:nvPicPr>
        <xdr:cNvPr id="2521" name="Picture 89" descr="UGP-23210">
          <a:extLst>
            <a:ext uri="{FF2B5EF4-FFF2-40B4-BE49-F238E27FC236}">
              <a16:creationId xmlns="" xmlns:a16="http://schemas.microsoft.com/office/drawing/2014/main" id="{00000000-0008-0000-0100-0000D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782050"/>
          <a:ext cx="10096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26</xdr:row>
      <xdr:rowOff>123825</xdr:rowOff>
    </xdr:from>
    <xdr:to>
      <xdr:col>0</xdr:col>
      <xdr:colOff>1057275</xdr:colOff>
      <xdr:row>26</xdr:row>
      <xdr:rowOff>495300</xdr:rowOff>
    </xdr:to>
    <xdr:pic>
      <xdr:nvPicPr>
        <xdr:cNvPr id="2522" name="Picture 92" descr="UGP-50841">
          <a:extLst>
            <a:ext uri="{FF2B5EF4-FFF2-40B4-BE49-F238E27FC236}">
              <a16:creationId xmlns="" xmlns:a16="http://schemas.microsoft.com/office/drawing/2014/main" id="{00000000-0008-0000-0100-0000D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401300"/>
          <a:ext cx="10287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5</xdr:row>
      <xdr:rowOff>161925</xdr:rowOff>
    </xdr:from>
    <xdr:to>
      <xdr:col>0</xdr:col>
      <xdr:colOff>1019175</xdr:colOff>
      <xdr:row>5</xdr:row>
      <xdr:rowOff>542925</xdr:rowOff>
    </xdr:to>
    <xdr:pic>
      <xdr:nvPicPr>
        <xdr:cNvPr id="2523" name="Picture 6" descr="1600752 DE02(PC PLD LM AMBER)">
          <a:extLst>
            <a:ext uri="{FF2B5EF4-FFF2-40B4-BE49-F238E27FC236}">
              <a16:creationId xmlns="" xmlns:a16="http://schemas.microsoft.com/office/drawing/2014/main" id="{00000000-0008-0000-0100-0000D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85875"/>
          <a:ext cx="9715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6</xdr:row>
      <xdr:rowOff>152400</xdr:rowOff>
    </xdr:from>
    <xdr:to>
      <xdr:col>0</xdr:col>
      <xdr:colOff>1057275</xdr:colOff>
      <xdr:row>6</xdr:row>
      <xdr:rowOff>542925</xdr:rowOff>
    </xdr:to>
    <xdr:pic>
      <xdr:nvPicPr>
        <xdr:cNvPr id="2524" name="Picture 9" descr="1614096 BLACK GREY(PC C8322 FM)_D7 Cycling">
          <a:extLst>
            <a:ext uri="{FF2B5EF4-FFF2-40B4-BE49-F238E27FC236}">
              <a16:creationId xmlns="" xmlns:a16="http://schemas.microsoft.com/office/drawing/2014/main" id="{00000000-0008-0000-0100-0000D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24050"/>
          <a:ext cx="1009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workbookViewId="0">
      <selection activeCell="C1" sqref="C1"/>
    </sheetView>
  </sheetViews>
  <sheetFormatPr defaultColWidth="8.75" defaultRowHeight="15" x14ac:dyDescent="0.2"/>
  <cols>
    <col min="1" max="1" width="16.75" style="40" customWidth="1"/>
    <col min="2" max="2" width="13.75" style="40" customWidth="1"/>
    <col min="3" max="3" width="11.5" style="40" customWidth="1"/>
    <col min="4" max="5" width="13.75" style="40" customWidth="1"/>
    <col min="6" max="7" width="11.75" style="41" customWidth="1"/>
    <col min="8" max="8" width="11.75" style="47" customWidth="1"/>
    <col min="9" max="9" width="13.75" style="48" customWidth="1"/>
    <col min="10" max="11" width="11.75" style="48" customWidth="1"/>
    <col min="12" max="12" width="12.25" style="2" customWidth="1"/>
    <col min="13" max="13" width="11.25" style="46" customWidth="1"/>
    <col min="14" max="16384" width="8.75" style="42"/>
  </cols>
  <sheetData>
    <row r="1" spans="1:13" ht="22.5" customHeight="1" x14ac:dyDescent="0.2">
      <c r="A1" s="1" t="s">
        <v>0</v>
      </c>
    </row>
    <row r="2" spans="1:13" ht="17.25" customHeight="1" x14ac:dyDescent="0.2">
      <c r="A2" s="1"/>
    </row>
    <row r="3" spans="1:13" ht="18.75" customHeight="1" x14ac:dyDescent="0.25">
      <c r="A3" s="3" t="s">
        <v>1</v>
      </c>
      <c r="B3" s="4"/>
      <c r="C3" s="5"/>
      <c r="D3" s="5"/>
      <c r="E3" s="5"/>
      <c r="F3" s="6"/>
      <c r="G3" s="6"/>
      <c r="H3" s="7"/>
      <c r="I3" s="7"/>
      <c r="J3" s="7"/>
      <c r="K3" s="7"/>
    </row>
    <row r="4" spans="1:13" ht="12.75" customHeight="1" x14ac:dyDescent="0.2">
      <c r="A4" s="70" t="s">
        <v>2</v>
      </c>
      <c r="B4" s="71" t="s">
        <v>3</v>
      </c>
      <c r="C4" s="71" t="s">
        <v>4</v>
      </c>
      <c r="D4" s="71" t="s">
        <v>5</v>
      </c>
      <c r="E4" s="71" t="s">
        <v>75</v>
      </c>
      <c r="F4" s="72" t="s">
        <v>6</v>
      </c>
      <c r="G4" s="72" t="s">
        <v>70</v>
      </c>
      <c r="H4" s="74" t="s">
        <v>7</v>
      </c>
      <c r="I4" s="74" t="s">
        <v>71</v>
      </c>
      <c r="J4" s="74" t="s">
        <v>8</v>
      </c>
      <c r="K4" s="74" t="s">
        <v>9</v>
      </c>
      <c r="L4" s="76" t="s">
        <v>10</v>
      </c>
      <c r="M4" s="77" t="s">
        <v>69</v>
      </c>
    </row>
    <row r="5" spans="1:13" x14ac:dyDescent="0.2">
      <c r="A5" s="70"/>
      <c r="B5" s="71"/>
      <c r="C5" s="71"/>
      <c r="D5" s="71"/>
      <c r="E5" s="71"/>
      <c r="F5" s="73"/>
      <c r="G5" s="73"/>
      <c r="H5" s="75"/>
      <c r="I5" s="75"/>
      <c r="J5" s="75"/>
      <c r="K5" s="75"/>
      <c r="L5" s="76"/>
      <c r="M5" s="77"/>
    </row>
    <row r="6" spans="1:13" ht="51" customHeight="1" x14ac:dyDescent="0.2">
      <c r="A6" s="8"/>
      <c r="B6" s="9" t="s">
        <v>11</v>
      </c>
      <c r="C6" s="10" t="s">
        <v>12</v>
      </c>
      <c r="D6" s="10" t="s">
        <v>13</v>
      </c>
      <c r="E6" s="61">
        <v>666197880032</v>
      </c>
      <c r="F6" s="53">
        <v>16.84</v>
      </c>
      <c r="G6" s="53">
        <v>7.55</v>
      </c>
      <c r="H6" s="38">
        <v>1350</v>
      </c>
      <c r="I6" s="39">
        <f>+H6*F6</f>
        <v>22734</v>
      </c>
      <c r="J6" s="37">
        <v>150</v>
      </c>
      <c r="K6" s="37" t="s">
        <v>89</v>
      </c>
      <c r="L6" s="26" t="s">
        <v>15</v>
      </c>
      <c r="M6" s="49">
        <v>1</v>
      </c>
    </row>
    <row r="7" spans="1:13" ht="51" customHeight="1" x14ac:dyDescent="0.2">
      <c r="A7" s="8"/>
      <c r="B7" s="9" t="s">
        <v>16</v>
      </c>
      <c r="C7" s="9" t="s">
        <v>17</v>
      </c>
      <c r="D7" s="9" t="s">
        <v>18</v>
      </c>
      <c r="E7" s="61">
        <v>666197880018</v>
      </c>
      <c r="F7" s="53">
        <v>16.84</v>
      </c>
      <c r="G7" s="53">
        <v>7.55</v>
      </c>
      <c r="H7" s="45">
        <v>3890</v>
      </c>
      <c r="I7" s="39">
        <f>+H7*F7</f>
        <v>65507.6</v>
      </c>
      <c r="J7" s="37">
        <v>150</v>
      </c>
      <c r="K7" s="37" t="s">
        <v>89</v>
      </c>
      <c r="L7" s="26" t="s">
        <v>15</v>
      </c>
      <c r="M7" s="49">
        <v>1</v>
      </c>
    </row>
    <row r="8" spans="1:13" ht="18.75" customHeight="1" x14ac:dyDescent="0.2">
      <c r="A8" s="12"/>
      <c r="B8" s="13"/>
      <c r="C8" s="14"/>
      <c r="D8" s="15"/>
      <c r="E8" s="15"/>
      <c r="F8" s="16"/>
      <c r="G8" s="16"/>
      <c r="H8" s="34">
        <f>SUM(H6:H7)</f>
        <v>5240</v>
      </c>
      <c r="I8" s="35">
        <f>SUM(I6:I7)</f>
        <v>88241.600000000006</v>
      </c>
      <c r="J8" s="17"/>
      <c r="K8" s="17"/>
      <c r="L8" s="65"/>
      <c r="M8" s="36"/>
    </row>
    <row r="9" spans="1:13" x14ac:dyDescent="0.2">
      <c r="L9" s="66"/>
    </row>
    <row r="10" spans="1:13" ht="15.75" x14ac:dyDescent="0.25">
      <c r="A10" s="3" t="s">
        <v>19</v>
      </c>
      <c r="L10" s="66"/>
    </row>
    <row r="11" spans="1:13" ht="12.75" customHeight="1" x14ac:dyDescent="0.2">
      <c r="A11" s="70" t="s">
        <v>2</v>
      </c>
      <c r="B11" s="71" t="s">
        <v>3</v>
      </c>
      <c r="C11" s="71" t="s">
        <v>4</v>
      </c>
      <c r="D11" s="71" t="s">
        <v>5</v>
      </c>
      <c r="E11" s="71" t="s">
        <v>75</v>
      </c>
      <c r="F11" s="72" t="s">
        <v>6</v>
      </c>
      <c r="G11" s="72" t="s">
        <v>70</v>
      </c>
      <c r="H11" s="74" t="s">
        <v>7</v>
      </c>
      <c r="I11" s="74" t="s">
        <v>71</v>
      </c>
      <c r="J11" s="74" t="s">
        <v>8</v>
      </c>
      <c r="K11" s="74" t="s">
        <v>9</v>
      </c>
      <c r="L11" s="76" t="s">
        <v>10</v>
      </c>
      <c r="M11" s="77" t="s">
        <v>69</v>
      </c>
    </row>
    <row r="12" spans="1:13" x14ac:dyDescent="0.2">
      <c r="A12" s="70"/>
      <c r="B12" s="71"/>
      <c r="C12" s="71"/>
      <c r="D12" s="71"/>
      <c r="E12" s="71"/>
      <c r="F12" s="73"/>
      <c r="G12" s="73"/>
      <c r="H12" s="75"/>
      <c r="I12" s="75"/>
      <c r="J12" s="75"/>
      <c r="K12" s="75"/>
      <c r="L12" s="76"/>
      <c r="M12" s="77"/>
    </row>
    <row r="13" spans="1:13" ht="51" customHeight="1" x14ac:dyDescent="0.2">
      <c r="A13" s="8"/>
      <c r="B13" s="19" t="s">
        <v>20</v>
      </c>
      <c r="C13" s="10" t="s">
        <v>21</v>
      </c>
      <c r="D13" s="10" t="s">
        <v>22</v>
      </c>
      <c r="E13" s="61">
        <v>666197870552</v>
      </c>
      <c r="F13" s="20">
        <v>8.84</v>
      </c>
      <c r="G13" s="20">
        <v>2.4</v>
      </c>
      <c r="H13" s="38">
        <v>6250</v>
      </c>
      <c r="I13" s="39">
        <f t="shared" ref="I13:I26" si="0">+H13*F13</f>
        <v>55250</v>
      </c>
      <c r="J13" s="37">
        <v>150</v>
      </c>
      <c r="K13" s="37" t="s">
        <v>14</v>
      </c>
      <c r="L13" s="21" t="s">
        <v>23</v>
      </c>
      <c r="M13" s="49">
        <v>1</v>
      </c>
    </row>
    <row r="14" spans="1:13" ht="51" customHeight="1" x14ac:dyDescent="0.2">
      <c r="A14" s="8"/>
      <c r="B14" s="19" t="s">
        <v>86</v>
      </c>
      <c r="C14" s="10" t="s">
        <v>21</v>
      </c>
      <c r="D14" s="10" t="s">
        <v>22</v>
      </c>
      <c r="E14" s="61">
        <v>666197870576</v>
      </c>
      <c r="F14" s="20">
        <v>8.84</v>
      </c>
      <c r="G14" s="20">
        <v>2.4</v>
      </c>
      <c r="H14" s="38">
        <v>100</v>
      </c>
      <c r="I14" s="39">
        <f t="shared" si="0"/>
        <v>884</v>
      </c>
      <c r="J14" s="37">
        <v>150</v>
      </c>
      <c r="K14" s="37" t="s">
        <v>14</v>
      </c>
      <c r="L14" s="21" t="s">
        <v>23</v>
      </c>
      <c r="M14" s="49">
        <v>1</v>
      </c>
    </row>
    <row r="15" spans="1:13" ht="51" customHeight="1" x14ac:dyDescent="0.2">
      <c r="A15" s="8"/>
      <c r="B15" s="19" t="s">
        <v>24</v>
      </c>
      <c r="C15" s="9" t="s">
        <v>28</v>
      </c>
      <c r="D15" s="9" t="s">
        <v>29</v>
      </c>
      <c r="E15" s="61">
        <v>666197870583</v>
      </c>
      <c r="F15" s="20">
        <v>8.84</v>
      </c>
      <c r="G15" s="20">
        <v>2.4</v>
      </c>
      <c r="H15" s="38">
        <v>2400</v>
      </c>
      <c r="I15" s="39">
        <f t="shared" si="0"/>
        <v>21216</v>
      </c>
      <c r="J15" s="37">
        <v>150</v>
      </c>
      <c r="K15" s="37" t="s">
        <v>14</v>
      </c>
      <c r="L15" s="21" t="s">
        <v>23</v>
      </c>
      <c r="M15" s="49">
        <v>1</v>
      </c>
    </row>
    <row r="16" spans="1:13" ht="51" customHeight="1" x14ac:dyDescent="0.2">
      <c r="A16" s="22"/>
      <c r="B16" s="23" t="s">
        <v>26</v>
      </c>
      <c r="C16" s="24" t="s">
        <v>21</v>
      </c>
      <c r="D16" s="24" t="s">
        <v>22</v>
      </c>
      <c r="E16" s="61">
        <v>666197870606</v>
      </c>
      <c r="F16" s="20">
        <v>8.84</v>
      </c>
      <c r="G16" s="20">
        <v>2.4</v>
      </c>
      <c r="H16" s="38">
        <v>4500</v>
      </c>
      <c r="I16" s="39">
        <f t="shared" si="0"/>
        <v>39780</v>
      </c>
      <c r="J16" s="37">
        <v>150</v>
      </c>
      <c r="K16" s="37" t="s">
        <v>14</v>
      </c>
      <c r="L16" s="21" t="s">
        <v>23</v>
      </c>
      <c r="M16" s="49">
        <v>1</v>
      </c>
    </row>
    <row r="17" spans="1:13" ht="51" customHeight="1" x14ac:dyDescent="0.2">
      <c r="A17" s="8"/>
      <c r="B17" s="19" t="s">
        <v>27</v>
      </c>
      <c r="C17" s="9" t="s">
        <v>28</v>
      </c>
      <c r="D17" s="9" t="s">
        <v>29</v>
      </c>
      <c r="E17" s="61">
        <v>666197870422</v>
      </c>
      <c r="F17" s="20">
        <v>8.84</v>
      </c>
      <c r="G17" s="20">
        <v>2.4</v>
      </c>
      <c r="H17" s="38">
        <v>8300</v>
      </c>
      <c r="I17" s="39">
        <f t="shared" si="0"/>
        <v>73372</v>
      </c>
      <c r="J17" s="37">
        <v>150</v>
      </c>
      <c r="K17" s="37" t="s">
        <v>14</v>
      </c>
      <c r="L17" s="21" t="s">
        <v>23</v>
      </c>
      <c r="M17" s="49">
        <v>1</v>
      </c>
    </row>
    <row r="18" spans="1:13" ht="51" customHeight="1" x14ac:dyDescent="0.2">
      <c r="A18" s="8"/>
      <c r="B18" s="19" t="s">
        <v>30</v>
      </c>
      <c r="C18" s="24" t="s">
        <v>28</v>
      </c>
      <c r="D18" s="24" t="s">
        <v>29</v>
      </c>
      <c r="E18" s="61">
        <v>666197870507</v>
      </c>
      <c r="F18" s="20">
        <v>8.84</v>
      </c>
      <c r="G18" s="20">
        <v>2.4</v>
      </c>
      <c r="H18" s="38">
        <v>9600</v>
      </c>
      <c r="I18" s="39">
        <f t="shared" si="0"/>
        <v>84864</v>
      </c>
      <c r="J18" s="37">
        <v>150</v>
      </c>
      <c r="K18" s="37" t="s">
        <v>14</v>
      </c>
      <c r="L18" s="21" t="s">
        <v>23</v>
      </c>
      <c r="M18" s="49">
        <v>1</v>
      </c>
    </row>
    <row r="19" spans="1:13" ht="51" customHeight="1" x14ac:dyDescent="0.2">
      <c r="A19" s="8"/>
      <c r="B19" s="19" t="s">
        <v>31</v>
      </c>
      <c r="C19" s="9" t="s">
        <v>32</v>
      </c>
      <c r="D19" s="9" t="s">
        <v>76</v>
      </c>
      <c r="E19" s="61">
        <v>666197870538</v>
      </c>
      <c r="F19" s="20">
        <v>8.84</v>
      </c>
      <c r="G19" s="20">
        <v>2.4</v>
      </c>
      <c r="H19" s="38">
        <v>4030</v>
      </c>
      <c r="I19" s="39">
        <f t="shared" si="0"/>
        <v>35625.199999999997</v>
      </c>
      <c r="J19" s="37">
        <v>150</v>
      </c>
      <c r="K19" s="37" t="s">
        <v>14</v>
      </c>
      <c r="L19" s="21" t="s">
        <v>23</v>
      </c>
      <c r="M19" s="49">
        <v>1</v>
      </c>
    </row>
    <row r="20" spans="1:13" ht="51" customHeight="1" x14ac:dyDescent="0.2">
      <c r="A20" s="8"/>
      <c r="B20" s="19" t="s">
        <v>33</v>
      </c>
      <c r="C20" s="9" t="s">
        <v>12</v>
      </c>
      <c r="D20" s="9" t="s">
        <v>22</v>
      </c>
      <c r="E20" s="61">
        <v>666197870514</v>
      </c>
      <c r="F20" s="20">
        <v>8.84</v>
      </c>
      <c r="G20" s="20">
        <v>2.4</v>
      </c>
      <c r="H20" s="38">
        <v>12800</v>
      </c>
      <c r="I20" s="39">
        <f t="shared" si="0"/>
        <v>113152</v>
      </c>
      <c r="J20" s="37">
        <v>150</v>
      </c>
      <c r="K20" s="37" t="s">
        <v>14</v>
      </c>
      <c r="L20" s="21" t="s">
        <v>23</v>
      </c>
      <c r="M20" s="49">
        <v>1</v>
      </c>
    </row>
    <row r="21" spans="1:13" ht="51" customHeight="1" x14ac:dyDescent="0.2">
      <c r="A21" s="22"/>
      <c r="B21" s="19" t="s">
        <v>34</v>
      </c>
      <c r="C21" s="24" t="s">
        <v>28</v>
      </c>
      <c r="D21" s="24" t="s">
        <v>29</v>
      </c>
      <c r="E21" s="61">
        <v>666197870460</v>
      </c>
      <c r="F21" s="20">
        <v>8.84</v>
      </c>
      <c r="G21" s="20">
        <v>2.4</v>
      </c>
      <c r="H21" s="38">
        <v>6900</v>
      </c>
      <c r="I21" s="39">
        <f t="shared" si="0"/>
        <v>60996</v>
      </c>
      <c r="J21" s="37">
        <v>150</v>
      </c>
      <c r="K21" s="37" t="s">
        <v>14</v>
      </c>
      <c r="L21" s="21" t="s">
        <v>23</v>
      </c>
      <c r="M21" s="49">
        <v>1</v>
      </c>
    </row>
    <row r="22" spans="1:13" ht="51" customHeight="1" x14ac:dyDescent="0.2">
      <c r="A22" s="22"/>
      <c r="B22" s="19" t="s">
        <v>77</v>
      </c>
      <c r="C22" s="24" t="s">
        <v>35</v>
      </c>
      <c r="D22" s="24" t="s">
        <v>29</v>
      </c>
      <c r="E22" s="61">
        <v>666197870446</v>
      </c>
      <c r="F22" s="20">
        <v>8.84</v>
      </c>
      <c r="G22" s="20">
        <v>2.4</v>
      </c>
      <c r="H22" s="38">
        <v>3960</v>
      </c>
      <c r="I22" s="39">
        <f t="shared" si="0"/>
        <v>35006.400000000001</v>
      </c>
      <c r="J22" s="37">
        <v>150</v>
      </c>
      <c r="K22" s="37" t="s">
        <v>14</v>
      </c>
      <c r="L22" s="21" t="s">
        <v>23</v>
      </c>
      <c r="M22" s="49">
        <v>1</v>
      </c>
    </row>
    <row r="23" spans="1:13" ht="51" customHeight="1" x14ac:dyDescent="0.2">
      <c r="A23" s="8"/>
      <c r="B23" s="19" t="s">
        <v>87</v>
      </c>
      <c r="C23" s="9" t="s">
        <v>28</v>
      </c>
      <c r="D23" s="9" t="s">
        <v>29</v>
      </c>
      <c r="E23" s="61">
        <v>666197870484</v>
      </c>
      <c r="F23" s="20">
        <v>8.84</v>
      </c>
      <c r="G23" s="20">
        <v>2.4</v>
      </c>
      <c r="H23" s="38">
        <v>10680</v>
      </c>
      <c r="I23" s="39">
        <f t="shared" si="0"/>
        <v>94411.199999999997</v>
      </c>
      <c r="J23" s="37">
        <v>150</v>
      </c>
      <c r="K23" s="37" t="s">
        <v>14</v>
      </c>
      <c r="L23" s="21" t="s">
        <v>23</v>
      </c>
      <c r="M23" s="49">
        <v>1</v>
      </c>
    </row>
    <row r="24" spans="1:13" ht="51" customHeight="1" x14ac:dyDescent="0.2">
      <c r="A24" s="8"/>
      <c r="B24" s="19" t="s">
        <v>88</v>
      </c>
      <c r="C24" s="9" t="s">
        <v>28</v>
      </c>
      <c r="D24" s="9" t="s">
        <v>29</v>
      </c>
      <c r="E24" s="61">
        <v>666197870590</v>
      </c>
      <c r="F24" s="20">
        <v>8.84</v>
      </c>
      <c r="G24" s="20">
        <v>2.4</v>
      </c>
      <c r="H24" s="38">
        <v>3740</v>
      </c>
      <c r="I24" s="39">
        <f t="shared" si="0"/>
        <v>33061.599999999999</v>
      </c>
      <c r="J24" s="37">
        <v>150</v>
      </c>
      <c r="K24" s="37" t="s">
        <v>14</v>
      </c>
      <c r="L24" s="21" t="s">
        <v>23</v>
      </c>
      <c r="M24" s="49">
        <v>1</v>
      </c>
    </row>
    <row r="25" spans="1:13" ht="51" customHeight="1" x14ac:dyDescent="0.2">
      <c r="A25" s="22"/>
      <c r="B25" s="19" t="s">
        <v>78</v>
      </c>
      <c r="C25" s="24" t="s">
        <v>12</v>
      </c>
      <c r="D25" s="24" t="s">
        <v>22</v>
      </c>
      <c r="E25" s="61">
        <v>666197870439</v>
      </c>
      <c r="F25" s="20">
        <v>8.84</v>
      </c>
      <c r="G25" s="20">
        <v>2.4</v>
      </c>
      <c r="H25" s="38">
        <v>9000</v>
      </c>
      <c r="I25" s="39">
        <f t="shared" si="0"/>
        <v>79560</v>
      </c>
      <c r="J25" s="37">
        <v>150</v>
      </c>
      <c r="K25" s="37" t="s">
        <v>14</v>
      </c>
      <c r="L25" s="21" t="s">
        <v>23</v>
      </c>
      <c r="M25" s="49">
        <v>1</v>
      </c>
    </row>
    <row r="26" spans="1:13" s="43" customFormat="1" ht="51" customHeight="1" x14ac:dyDescent="0.2">
      <c r="A26" s="25"/>
      <c r="B26" s="19" t="s">
        <v>79</v>
      </c>
      <c r="C26" s="24" t="s">
        <v>12</v>
      </c>
      <c r="D26" s="24" t="s">
        <v>22</v>
      </c>
      <c r="E26" s="61">
        <v>666197870521</v>
      </c>
      <c r="F26" s="20">
        <v>8.84</v>
      </c>
      <c r="G26" s="20">
        <v>2.4</v>
      </c>
      <c r="H26" s="38">
        <v>820</v>
      </c>
      <c r="I26" s="39">
        <f t="shared" si="0"/>
        <v>7248.8</v>
      </c>
      <c r="J26" s="37">
        <v>150</v>
      </c>
      <c r="K26" s="37" t="s">
        <v>14</v>
      </c>
      <c r="L26" s="26" t="s">
        <v>23</v>
      </c>
      <c r="M26" s="49">
        <v>1</v>
      </c>
    </row>
    <row r="27" spans="1:13" ht="18.75" customHeight="1" x14ac:dyDescent="0.2">
      <c r="A27" s="12"/>
      <c r="B27" s="13"/>
      <c r="C27" s="14"/>
      <c r="D27" s="15"/>
      <c r="E27" s="15"/>
      <c r="F27" s="16"/>
      <c r="G27" s="16"/>
      <c r="H27" s="34">
        <f>SUM(H13:H26)</f>
        <v>83080</v>
      </c>
      <c r="I27" s="35">
        <f>SUM(I13:I26)</f>
        <v>734427.20000000007</v>
      </c>
      <c r="J27" s="17"/>
      <c r="K27" s="17"/>
      <c r="L27" s="18"/>
      <c r="M27" s="36"/>
    </row>
    <row r="28" spans="1:13" ht="13.5" customHeight="1" x14ac:dyDescent="0.2"/>
    <row r="29" spans="1:13" ht="15.75" x14ac:dyDescent="0.25">
      <c r="A29" s="3" t="s">
        <v>37</v>
      </c>
    </row>
    <row r="30" spans="1:13" ht="12.75" customHeight="1" x14ac:dyDescent="0.2">
      <c r="A30" s="70" t="s">
        <v>2</v>
      </c>
      <c r="B30" s="71" t="s">
        <v>3</v>
      </c>
      <c r="C30" s="71" t="s">
        <v>4</v>
      </c>
      <c r="D30" s="71" t="s">
        <v>5</v>
      </c>
      <c r="E30" s="59"/>
      <c r="F30" s="72" t="s">
        <v>6</v>
      </c>
      <c r="G30" s="72" t="s">
        <v>70</v>
      </c>
      <c r="H30" s="74" t="s">
        <v>7</v>
      </c>
      <c r="I30" s="74" t="s">
        <v>71</v>
      </c>
      <c r="J30" s="74" t="s">
        <v>8</v>
      </c>
      <c r="K30" s="74" t="s">
        <v>9</v>
      </c>
      <c r="L30" s="78" t="s">
        <v>10</v>
      </c>
      <c r="M30" s="77" t="s">
        <v>69</v>
      </c>
    </row>
    <row r="31" spans="1:13" x14ac:dyDescent="0.2">
      <c r="A31" s="70"/>
      <c r="B31" s="71"/>
      <c r="C31" s="71"/>
      <c r="D31" s="71"/>
      <c r="E31" s="60"/>
      <c r="F31" s="73"/>
      <c r="G31" s="73"/>
      <c r="H31" s="75"/>
      <c r="I31" s="75"/>
      <c r="J31" s="75"/>
      <c r="K31" s="75"/>
      <c r="L31" s="78"/>
      <c r="M31" s="77"/>
    </row>
    <row r="32" spans="1:13" ht="51" customHeight="1" x14ac:dyDescent="0.2">
      <c r="A32" s="8"/>
      <c r="B32" s="27" t="s">
        <v>38</v>
      </c>
      <c r="C32" s="10" t="s">
        <v>21</v>
      </c>
      <c r="D32" s="10" t="s">
        <v>39</v>
      </c>
      <c r="E32" s="61">
        <v>666197870644</v>
      </c>
      <c r="F32" s="20">
        <v>8.84</v>
      </c>
      <c r="G32" s="20">
        <v>2.4</v>
      </c>
      <c r="H32" s="38">
        <v>3660</v>
      </c>
      <c r="I32" s="39">
        <f>+H32*F32</f>
        <v>32354.399999999998</v>
      </c>
      <c r="J32" s="37">
        <v>150</v>
      </c>
      <c r="K32" s="37" t="s">
        <v>14</v>
      </c>
      <c r="L32" s="21" t="s">
        <v>23</v>
      </c>
      <c r="M32" s="49">
        <v>1</v>
      </c>
    </row>
    <row r="33" spans="1:13" ht="51" customHeight="1" x14ac:dyDescent="0.2">
      <c r="A33" s="8"/>
      <c r="B33" s="28" t="s">
        <v>40</v>
      </c>
      <c r="C33" s="9" t="s">
        <v>21</v>
      </c>
      <c r="D33" s="9" t="s">
        <v>41</v>
      </c>
      <c r="E33" s="61">
        <v>666197870651</v>
      </c>
      <c r="F33" s="20">
        <v>8.84</v>
      </c>
      <c r="G33" s="20">
        <v>2.73</v>
      </c>
      <c r="H33" s="38">
        <v>6900</v>
      </c>
      <c r="I33" s="39">
        <f>+H33*F33</f>
        <v>60996</v>
      </c>
      <c r="J33" s="37">
        <v>150</v>
      </c>
      <c r="K33" s="37" t="s">
        <v>14</v>
      </c>
      <c r="L33" s="21" t="s">
        <v>23</v>
      </c>
      <c r="M33" s="49">
        <v>1</v>
      </c>
    </row>
    <row r="34" spans="1:13" ht="51" customHeight="1" x14ac:dyDescent="0.2">
      <c r="A34" s="8"/>
      <c r="B34" s="23" t="s">
        <v>42</v>
      </c>
      <c r="C34" s="9" t="s">
        <v>25</v>
      </c>
      <c r="D34" s="10" t="s">
        <v>39</v>
      </c>
      <c r="E34" s="61">
        <v>666197870675</v>
      </c>
      <c r="F34" s="20">
        <v>8.84</v>
      </c>
      <c r="G34" s="20">
        <v>2.4</v>
      </c>
      <c r="H34" s="38">
        <v>3600</v>
      </c>
      <c r="I34" s="39">
        <f>+H34*F34</f>
        <v>31824</v>
      </c>
      <c r="J34" s="37">
        <v>150</v>
      </c>
      <c r="K34" s="37" t="s">
        <v>14</v>
      </c>
      <c r="L34" s="21" t="s">
        <v>23</v>
      </c>
      <c r="M34" s="49">
        <v>1</v>
      </c>
    </row>
    <row r="35" spans="1:13" ht="18.75" customHeight="1" x14ac:dyDescent="0.2">
      <c r="A35" s="12"/>
      <c r="B35" s="13"/>
      <c r="C35" s="14"/>
      <c r="D35" s="15"/>
      <c r="E35" s="15"/>
      <c r="F35" s="16"/>
      <c r="G35" s="16"/>
      <c r="H35" s="34">
        <f>SUM(H32:H34)</f>
        <v>14160</v>
      </c>
      <c r="I35" s="35">
        <f>SUM(I32:I34)</f>
        <v>125174.39999999999</v>
      </c>
      <c r="J35" s="17"/>
      <c r="K35" s="17"/>
      <c r="L35" s="18"/>
      <c r="M35" s="36"/>
    </row>
    <row r="37" spans="1:13" ht="18" x14ac:dyDescent="0.2">
      <c r="D37" s="50" t="s">
        <v>72</v>
      </c>
      <c r="E37" s="50"/>
      <c r="H37" s="51">
        <f>+H8+H27+H35</f>
        <v>102480</v>
      </c>
      <c r="I37" s="52">
        <f>+I8+I27+I35</f>
        <v>947843.20000000007</v>
      </c>
      <c r="J37" s="47"/>
      <c r="K37" s="47"/>
    </row>
    <row r="38" spans="1:13" x14ac:dyDescent="0.2">
      <c r="A38" s="44" t="s">
        <v>73</v>
      </c>
      <c r="I38" s="47"/>
      <c r="J38" s="47"/>
      <c r="K38" s="47"/>
    </row>
    <row r="39" spans="1:13" x14ac:dyDescent="0.2">
      <c r="A39" s="44"/>
      <c r="I39" s="47"/>
      <c r="J39" s="47"/>
      <c r="K39" s="47"/>
    </row>
    <row r="40" spans="1:13" x14ac:dyDescent="0.2">
      <c r="A40" s="44"/>
      <c r="I40" s="47"/>
      <c r="J40" s="47"/>
      <c r="K40" s="47"/>
    </row>
    <row r="41" spans="1:13" x14ac:dyDescent="0.2">
      <c r="A41" s="44" t="s">
        <v>74</v>
      </c>
      <c r="I41" s="47"/>
      <c r="J41" s="47"/>
      <c r="K41" s="47"/>
    </row>
    <row r="42" spans="1:13" x14ac:dyDescent="0.2">
      <c r="A42" s="44"/>
      <c r="I42" s="47"/>
      <c r="J42" s="47"/>
      <c r="K42" s="47"/>
    </row>
    <row r="43" spans="1:13" x14ac:dyDescent="0.2">
      <c r="A43" s="44"/>
      <c r="I43" s="47"/>
      <c r="J43" s="47"/>
      <c r="K43" s="47"/>
    </row>
    <row r="44" spans="1:13" x14ac:dyDescent="0.2">
      <c r="I44" s="47"/>
      <c r="J44" s="47"/>
      <c r="K44" s="47"/>
    </row>
  </sheetData>
  <mergeCells count="38">
    <mergeCell ref="G4:G5"/>
    <mergeCell ref="G11:G12"/>
    <mergeCell ref="G30:G31"/>
    <mergeCell ref="I4:I5"/>
    <mergeCell ref="I11:I12"/>
    <mergeCell ref="I30:I31"/>
    <mergeCell ref="H30:H31"/>
    <mergeCell ref="H4:H5"/>
    <mergeCell ref="H11:H12"/>
    <mergeCell ref="J30:J31"/>
    <mergeCell ref="K30:K31"/>
    <mergeCell ref="L4:L5"/>
    <mergeCell ref="M4:M5"/>
    <mergeCell ref="L11:L12"/>
    <mergeCell ref="M11:M12"/>
    <mergeCell ref="L30:L31"/>
    <mergeCell ref="M30:M31"/>
    <mergeCell ref="J4:J5"/>
    <mergeCell ref="K4:K5"/>
    <mergeCell ref="J11:J12"/>
    <mergeCell ref="K11:K12"/>
    <mergeCell ref="A30:A31"/>
    <mergeCell ref="B30:B31"/>
    <mergeCell ref="C30:C31"/>
    <mergeCell ref="D30:D31"/>
    <mergeCell ref="F30:F31"/>
    <mergeCell ref="A11:A12"/>
    <mergeCell ref="B11:B12"/>
    <mergeCell ref="C11:C12"/>
    <mergeCell ref="D11:D12"/>
    <mergeCell ref="F11:F12"/>
    <mergeCell ref="E11:E12"/>
    <mergeCell ref="A4:A5"/>
    <mergeCell ref="B4:B5"/>
    <mergeCell ref="C4:C5"/>
    <mergeCell ref="D4:D5"/>
    <mergeCell ref="F4:F5"/>
    <mergeCell ref="E4:E5"/>
  </mergeCells>
  <printOptions horizontalCentered="1"/>
  <pageMargins left="0" right="0" top="0.5" bottom="0.5" header="0.25" footer="0.25"/>
  <pageSetup scale="76" fitToHeight="2" orientation="landscape" horizontalDpi="4294967295" verticalDpi="429496729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workbookViewId="0">
      <selection activeCell="N7" sqref="N7"/>
    </sheetView>
  </sheetViews>
  <sheetFormatPr defaultColWidth="8.75" defaultRowHeight="15" x14ac:dyDescent="0.2"/>
  <cols>
    <col min="1" max="1" width="16.75" style="40" customWidth="1"/>
    <col min="2" max="2" width="13.75" style="40" customWidth="1"/>
    <col min="3" max="3" width="11.5" style="40" customWidth="1"/>
    <col min="4" max="5" width="13.75" style="40" customWidth="1"/>
    <col min="6" max="7" width="11.75" style="41" customWidth="1"/>
    <col min="8" max="8" width="11.75" style="29" customWidth="1"/>
    <col min="9" max="9" width="13.25" style="29" customWidth="1"/>
    <col min="10" max="11" width="11.75" style="67" customWidth="1"/>
    <col min="12" max="12" width="13.5" style="2" customWidth="1"/>
    <col min="13" max="13" width="11.25" style="54" customWidth="1"/>
    <col min="14" max="16384" width="8.75" style="42"/>
  </cols>
  <sheetData>
    <row r="1" spans="1:13" ht="22.5" customHeight="1" x14ac:dyDescent="0.2">
      <c r="A1" s="1" t="s">
        <v>0</v>
      </c>
    </row>
    <row r="2" spans="1:13" ht="22.5" customHeight="1" x14ac:dyDescent="0.2">
      <c r="A2" s="1"/>
    </row>
    <row r="3" spans="1:13" ht="15.75" x14ac:dyDescent="0.25">
      <c r="A3" s="30" t="s">
        <v>43</v>
      </c>
    </row>
    <row r="4" spans="1:13" ht="12.75" customHeight="1" x14ac:dyDescent="0.2">
      <c r="A4" s="82" t="s">
        <v>2</v>
      </c>
      <c r="B4" s="84" t="s">
        <v>3</v>
      </c>
      <c r="C4" s="84" t="s">
        <v>4</v>
      </c>
      <c r="D4" s="84" t="s">
        <v>5</v>
      </c>
      <c r="E4" s="71" t="s">
        <v>75</v>
      </c>
      <c r="F4" s="72" t="s">
        <v>6</v>
      </c>
      <c r="G4" s="72" t="s">
        <v>70</v>
      </c>
      <c r="H4" s="74" t="s">
        <v>44</v>
      </c>
      <c r="I4" s="74" t="s">
        <v>71</v>
      </c>
      <c r="J4" s="74" t="s">
        <v>8</v>
      </c>
      <c r="K4" s="74" t="s">
        <v>9</v>
      </c>
      <c r="L4" s="88" t="s">
        <v>10</v>
      </c>
      <c r="M4" s="90" t="s">
        <v>69</v>
      </c>
    </row>
    <row r="5" spans="1:13" x14ac:dyDescent="0.2">
      <c r="A5" s="83"/>
      <c r="B5" s="85"/>
      <c r="C5" s="85"/>
      <c r="D5" s="85"/>
      <c r="E5" s="71"/>
      <c r="F5" s="73"/>
      <c r="G5" s="73"/>
      <c r="H5" s="75"/>
      <c r="I5" s="75"/>
      <c r="J5" s="75"/>
      <c r="K5" s="75"/>
      <c r="L5" s="89"/>
      <c r="M5" s="91"/>
    </row>
    <row r="6" spans="1:13" ht="51" customHeight="1" x14ac:dyDescent="0.2">
      <c r="A6" s="8"/>
      <c r="B6" s="63" t="s">
        <v>82</v>
      </c>
      <c r="C6" s="9" t="s">
        <v>48</v>
      </c>
      <c r="D6" s="9" t="s">
        <v>29</v>
      </c>
      <c r="E6" s="61">
        <v>666197860034</v>
      </c>
      <c r="F6" s="20">
        <v>9.9600000000000009</v>
      </c>
      <c r="G6" s="53">
        <v>4.83</v>
      </c>
      <c r="H6" s="38">
        <v>18500</v>
      </c>
      <c r="I6" s="39">
        <f>+H6*F6</f>
        <v>184260.00000000003</v>
      </c>
      <c r="J6" s="37">
        <v>360</v>
      </c>
      <c r="K6" s="37" t="s">
        <v>14</v>
      </c>
      <c r="L6" s="62" t="s">
        <v>83</v>
      </c>
      <c r="M6" s="57">
        <v>1</v>
      </c>
    </row>
    <row r="7" spans="1:13" ht="51" customHeight="1" x14ac:dyDescent="0.2">
      <c r="A7" s="8"/>
      <c r="B7" s="63" t="s">
        <v>47</v>
      </c>
      <c r="C7" s="9" t="s">
        <v>29</v>
      </c>
      <c r="D7" s="9" t="s">
        <v>84</v>
      </c>
      <c r="E7" s="61">
        <v>666197860041</v>
      </c>
      <c r="F7" s="20">
        <v>9.9600000000000009</v>
      </c>
      <c r="G7" s="53">
        <v>4.83</v>
      </c>
      <c r="H7" s="38">
        <v>4780</v>
      </c>
      <c r="I7" s="39">
        <f>+H7*F7</f>
        <v>47608.800000000003</v>
      </c>
      <c r="J7" s="37">
        <v>360</v>
      </c>
      <c r="K7" s="37" t="s">
        <v>14</v>
      </c>
      <c r="L7" s="62" t="s">
        <v>83</v>
      </c>
      <c r="M7" s="57">
        <v>1</v>
      </c>
    </row>
    <row r="8" spans="1:13" ht="23.25" customHeight="1" x14ac:dyDescent="0.2">
      <c r="A8" s="79" t="s">
        <v>80</v>
      </c>
      <c r="B8" s="80"/>
      <c r="C8" s="80"/>
      <c r="D8" s="81"/>
      <c r="E8" s="15"/>
      <c r="F8" s="32"/>
      <c r="G8" s="32"/>
      <c r="H8" s="34">
        <f>SUM(H6:H7)</f>
        <v>23280</v>
      </c>
      <c r="I8" s="35">
        <f>SUM(I6:I7)</f>
        <v>231868.80000000005</v>
      </c>
      <c r="J8" s="68"/>
      <c r="K8" s="69"/>
      <c r="L8" s="18"/>
      <c r="M8" s="55"/>
    </row>
    <row r="10" spans="1:13" ht="15.75" x14ac:dyDescent="0.25">
      <c r="A10" s="30" t="s">
        <v>50</v>
      </c>
    </row>
    <row r="11" spans="1:13" ht="12.75" customHeight="1" x14ac:dyDescent="0.2">
      <c r="A11" s="82" t="s">
        <v>2</v>
      </c>
      <c r="B11" s="84" t="s">
        <v>3</v>
      </c>
      <c r="C11" s="84" t="s">
        <v>4</v>
      </c>
      <c r="D11" s="84" t="s">
        <v>5</v>
      </c>
      <c r="E11" s="71" t="s">
        <v>75</v>
      </c>
      <c r="F11" s="72" t="s">
        <v>6</v>
      </c>
      <c r="G11" s="72" t="s">
        <v>70</v>
      </c>
      <c r="H11" s="74" t="s">
        <v>44</v>
      </c>
      <c r="I11" s="74" t="s">
        <v>71</v>
      </c>
      <c r="J11" s="74" t="s">
        <v>8</v>
      </c>
      <c r="K11" s="74" t="s">
        <v>9</v>
      </c>
      <c r="L11" s="92" t="s">
        <v>10</v>
      </c>
      <c r="M11" s="90" t="s">
        <v>69</v>
      </c>
    </row>
    <row r="12" spans="1:13" x14ac:dyDescent="0.2">
      <c r="A12" s="83"/>
      <c r="B12" s="85"/>
      <c r="C12" s="85"/>
      <c r="D12" s="85"/>
      <c r="E12" s="71"/>
      <c r="F12" s="73"/>
      <c r="G12" s="73"/>
      <c r="H12" s="75"/>
      <c r="I12" s="75"/>
      <c r="J12" s="75"/>
      <c r="K12" s="75"/>
      <c r="L12" s="93"/>
      <c r="M12" s="91"/>
    </row>
    <row r="13" spans="1:13" s="43" customFormat="1" ht="51" customHeight="1" x14ac:dyDescent="0.2">
      <c r="A13" s="33"/>
      <c r="B13" s="31" t="s">
        <v>51</v>
      </c>
      <c r="C13" s="10" t="s">
        <v>52</v>
      </c>
      <c r="D13" s="64" t="s">
        <v>90</v>
      </c>
      <c r="E13" s="61">
        <v>666197720079</v>
      </c>
      <c r="F13" s="53">
        <v>14.97</v>
      </c>
      <c r="G13" s="53">
        <v>5.5</v>
      </c>
      <c r="H13" s="38">
        <v>1790</v>
      </c>
      <c r="I13" s="39">
        <f>+H13*F13</f>
        <v>26796.300000000003</v>
      </c>
      <c r="J13" s="37">
        <v>150</v>
      </c>
      <c r="K13" s="37" t="s">
        <v>46</v>
      </c>
      <c r="L13" s="26" t="s">
        <v>53</v>
      </c>
      <c r="M13" s="58">
        <v>3</v>
      </c>
    </row>
    <row r="14" spans="1:13" s="43" customFormat="1" ht="51" customHeight="1" x14ac:dyDescent="0.2">
      <c r="A14" s="33"/>
      <c r="B14" s="31" t="s">
        <v>54</v>
      </c>
      <c r="C14" s="10" t="s">
        <v>36</v>
      </c>
      <c r="D14" s="64" t="s">
        <v>90</v>
      </c>
      <c r="E14" s="61">
        <v>666197730009</v>
      </c>
      <c r="F14" s="53">
        <v>14.42</v>
      </c>
      <c r="G14" s="53">
        <v>5.5</v>
      </c>
      <c r="H14" s="38">
        <v>11240</v>
      </c>
      <c r="I14" s="39">
        <f t="shared" ref="I14:I21" si="0">+H14*F14</f>
        <v>162080.79999999999</v>
      </c>
      <c r="J14" s="37">
        <v>150</v>
      </c>
      <c r="K14" s="37" t="s">
        <v>14</v>
      </c>
      <c r="L14" s="26" t="s">
        <v>53</v>
      </c>
      <c r="M14" s="58">
        <v>3</v>
      </c>
    </row>
    <row r="15" spans="1:13" ht="51" customHeight="1" x14ac:dyDescent="0.2">
      <c r="A15" s="8"/>
      <c r="B15" s="31" t="s">
        <v>55</v>
      </c>
      <c r="C15" s="10" t="s">
        <v>12</v>
      </c>
      <c r="D15" s="10" t="s">
        <v>56</v>
      </c>
      <c r="E15" s="61">
        <v>666197720277</v>
      </c>
      <c r="F15" s="53">
        <v>14.42</v>
      </c>
      <c r="G15" s="53">
        <v>4.4000000000000004</v>
      </c>
      <c r="H15" s="38">
        <v>6760</v>
      </c>
      <c r="I15" s="39">
        <f t="shared" si="0"/>
        <v>97479.2</v>
      </c>
      <c r="J15" s="37">
        <v>72</v>
      </c>
      <c r="K15" s="37" t="s">
        <v>14</v>
      </c>
      <c r="L15" s="21"/>
      <c r="M15" s="58">
        <v>3</v>
      </c>
    </row>
    <row r="16" spans="1:13" ht="51" customHeight="1" x14ac:dyDescent="0.2">
      <c r="A16" s="8"/>
      <c r="B16" s="31" t="s">
        <v>57</v>
      </c>
      <c r="C16" s="10" t="s">
        <v>21</v>
      </c>
      <c r="D16" s="10" t="s">
        <v>49</v>
      </c>
      <c r="E16" s="61">
        <v>666197720314</v>
      </c>
      <c r="F16" s="53">
        <v>14.42</v>
      </c>
      <c r="G16" s="53">
        <v>5.5</v>
      </c>
      <c r="H16" s="38">
        <v>8570</v>
      </c>
      <c r="I16" s="39">
        <f t="shared" si="0"/>
        <v>123579.4</v>
      </c>
      <c r="J16" s="37">
        <v>72</v>
      </c>
      <c r="K16" s="37" t="s">
        <v>14</v>
      </c>
      <c r="L16" s="21" t="s">
        <v>23</v>
      </c>
      <c r="M16" s="10">
        <v>2</v>
      </c>
    </row>
    <row r="17" spans="1:13" s="43" customFormat="1" ht="51" customHeight="1" x14ac:dyDescent="0.2">
      <c r="A17" s="33"/>
      <c r="B17" s="31" t="s">
        <v>81</v>
      </c>
      <c r="C17" s="10" t="s">
        <v>36</v>
      </c>
      <c r="D17" s="10" t="s">
        <v>58</v>
      </c>
      <c r="E17" s="61">
        <v>666197720062</v>
      </c>
      <c r="F17" s="53">
        <v>14.42</v>
      </c>
      <c r="G17" s="53">
        <v>5.5</v>
      </c>
      <c r="H17" s="38">
        <v>9160</v>
      </c>
      <c r="I17" s="39">
        <f t="shared" si="0"/>
        <v>132087.20000000001</v>
      </c>
      <c r="J17" s="37">
        <v>150</v>
      </c>
      <c r="K17" s="37" t="s">
        <v>14</v>
      </c>
      <c r="L17" s="26" t="s">
        <v>23</v>
      </c>
      <c r="M17" s="10">
        <v>2</v>
      </c>
    </row>
    <row r="18" spans="1:13" ht="51" customHeight="1" x14ac:dyDescent="0.2">
      <c r="A18" s="8"/>
      <c r="B18" s="31" t="s">
        <v>85</v>
      </c>
      <c r="C18" s="10" t="s">
        <v>21</v>
      </c>
      <c r="D18" s="10" t="s">
        <v>49</v>
      </c>
      <c r="E18" s="61">
        <v>666197720116</v>
      </c>
      <c r="F18" s="53">
        <v>14.97</v>
      </c>
      <c r="G18" s="53">
        <v>5.5</v>
      </c>
      <c r="H18" s="38">
        <v>1370</v>
      </c>
      <c r="I18" s="39">
        <f t="shared" si="0"/>
        <v>20508.900000000001</v>
      </c>
      <c r="J18" s="37">
        <v>150</v>
      </c>
      <c r="K18" s="37" t="s">
        <v>14</v>
      </c>
      <c r="L18" s="21" t="s">
        <v>23</v>
      </c>
      <c r="M18" s="58">
        <v>3</v>
      </c>
    </row>
    <row r="19" spans="1:13" ht="51" customHeight="1" x14ac:dyDescent="0.2">
      <c r="A19" s="8"/>
      <c r="B19" s="31" t="s">
        <v>59</v>
      </c>
      <c r="C19" s="10" t="s">
        <v>36</v>
      </c>
      <c r="D19" s="10" t="s">
        <v>58</v>
      </c>
      <c r="E19" s="61">
        <v>666197720260</v>
      </c>
      <c r="F19" s="53">
        <v>14.97</v>
      </c>
      <c r="G19" s="53">
        <v>5.5</v>
      </c>
      <c r="H19" s="38">
        <v>2680</v>
      </c>
      <c r="I19" s="39">
        <f t="shared" si="0"/>
        <v>40119.599999999999</v>
      </c>
      <c r="J19" s="37">
        <v>72</v>
      </c>
      <c r="K19" s="37" t="s">
        <v>14</v>
      </c>
      <c r="L19" s="21" t="s">
        <v>23</v>
      </c>
      <c r="M19" s="58">
        <v>3</v>
      </c>
    </row>
    <row r="20" spans="1:13" ht="51" customHeight="1" x14ac:dyDescent="0.2">
      <c r="A20" s="8"/>
      <c r="B20" s="31" t="s">
        <v>60</v>
      </c>
      <c r="C20" s="10" t="s">
        <v>12</v>
      </c>
      <c r="D20" s="10" t="s">
        <v>49</v>
      </c>
      <c r="E20" s="61">
        <v>666197720185</v>
      </c>
      <c r="F20" s="53">
        <v>14.97</v>
      </c>
      <c r="G20" s="53">
        <v>5.5</v>
      </c>
      <c r="H20" s="38">
        <v>2200</v>
      </c>
      <c r="I20" s="39">
        <f t="shared" si="0"/>
        <v>32934</v>
      </c>
      <c r="J20" s="37">
        <v>72</v>
      </c>
      <c r="K20" s="37" t="s">
        <v>14</v>
      </c>
      <c r="L20" s="21" t="s">
        <v>23</v>
      </c>
      <c r="M20" s="58">
        <v>3</v>
      </c>
    </row>
    <row r="21" spans="1:13" ht="51" customHeight="1" x14ac:dyDescent="0.2">
      <c r="A21" s="8"/>
      <c r="B21" s="31" t="s">
        <v>61</v>
      </c>
      <c r="C21" s="10" t="s">
        <v>21</v>
      </c>
      <c r="D21" s="10" t="s">
        <v>62</v>
      </c>
      <c r="E21" s="61">
        <v>666197720208</v>
      </c>
      <c r="F21" s="53">
        <v>14.97</v>
      </c>
      <c r="G21" s="53">
        <v>4.4000000000000004</v>
      </c>
      <c r="H21" s="38">
        <v>323</v>
      </c>
      <c r="I21" s="39">
        <f t="shared" si="0"/>
        <v>4835.3100000000004</v>
      </c>
      <c r="J21" s="37">
        <v>72</v>
      </c>
      <c r="K21" s="37" t="s">
        <v>14</v>
      </c>
      <c r="L21" s="21" t="s">
        <v>23</v>
      </c>
      <c r="M21" s="58">
        <v>3</v>
      </c>
    </row>
    <row r="22" spans="1:13" ht="18.75" customHeight="1" x14ac:dyDescent="0.2">
      <c r="A22" s="12"/>
      <c r="B22" s="13"/>
      <c r="C22" s="14"/>
      <c r="D22" s="15"/>
      <c r="E22" s="15"/>
      <c r="F22" s="32"/>
      <c r="G22" s="32"/>
      <c r="H22" s="34">
        <f>SUM(H13:H21)</f>
        <v>44093</v>
      </c>
      <c r="I22" s="35">
        <f>SUM(I13:I21)</f>
        <v>640420.71</v>
      </c>
      <c r="J22" s="68"/>
      <c r="K22" s="69"/>
      <c r="L22" s="18"/>
      <c r="M22" s="55"/>
    </row>
    <row r="23" spans="1:13" ht="15.75" x14ac:dyDescent="0.25">
      <c r="A23" s="30"/>
    </row>
    <row r="24" spans="1:13" ht="15.75" x14ac:dyDescent="0.25">
      <c r="A24" s="30" t="s">
        <v>63</v>
      </c>
    </row>
    <row r="25" spans="1:13" ht="12.75" customHeight="1" x14ac:dyDescent="0.2">
      <c r="A25" s="82" t="s">
        <v>2</v>
      </c>
      <c r="B25" s="84" t="s">
        <v>3</v>
      </c>
      <c r="C25" s="84" t="s">
        <v>4</v>
      </c>
      <c r="D25" s="84" t="s">
        <v>5</v>
      </c>
      <c r="E25" s="59"/>
      <c r="F25" s="86" t="s">
        <v>6</v>
      </c>
      <c r="G25" s="86" t="s">
        <v>70</v>
      </c>
      <c r="H25" s="94" t="s">
        <v>44</v>
      </c>
      <c r="I25" s="74" t="s">
        <v>71</v>
      </c>
      <c r="J25" s="94" t="s">
        <v>8</v>
      </c>
      <c r="K25" s="74" t="s">
        <v>9</v>
      </c>
      <c r="L25" s="88" t="s">
        <v>10</v>
      </c>
      <c r="M25" s="90" t="s">
        <v>69</v>
      </c>
    </row>
    <row r="26" spans="1:13" x14ac:dyDescent="0.2">
      <c r="A26" s="83"/>
      <c r="B26" s="85"/>
      <c r="C26" s="85"/>
      <c r="D26" s="85"/>
      <c r="E26" s="60"/>
      <c r="F26" s="87"/>
      <c r="G26" s="87"/>
      <c r="H26" s="95"/>
      <c r="I26" s="75"/>
      <c r="J26" s="95"/>
      <c r="K26" s="75"/>
      <c r="L26" s="89"/>
      <c r="M26" s="91"/>
    </row>
    <row r="27" spans="1:13" ht="51" customHeight="1" x14ac:dyDescent="0.2">
      <c r="A27" s="8"/>
      <c r="B27" s="31" t="s">
        <v>64</v>
      </c>
      <c r="C27" s="10" t="s">
        <v>65</v>
      </c>
      <c r="D27" s="10" t="s">
        <v>29</v>
      </c>
      <c r="E27" s="61">
        <v>666197720222</v>
      </c>
      <c r="F27" s="53">
        <v>14.42</v>
      </c>
      <c r="G27" s="53">
        <v>4.4000000000000004</v>
      </c>
      <c r="H27" s="38">
        <v>2080</v>
      </c>
      <c r="I27" s="39">
        <f>+H27*F27</f>
        <v>29993.599999999999</v>
      </c>
      <c r="J27" s="37">
        <v>72</v>
      </c>
      <c r="K27" s="37" t="s">
        <v>14</v>
      </c>
      <c r="L27" s="11" t="s">
        <v>66</v>
      </c>
      <c r="M27" s="57">
        <v>3</v>
      </c>
    </row>
    <row r="28" spans="1:13" ht="51" customHeight="1" x14ac:dyDescent="0.2">
      <c r="A28" s="8"/>
      <c r="B28" s="31" t="s">
        <v>67</v>
      </c>
      <c r="C28" s="10" t="s">
        <v>45</v>
      </c>
      <c r="D28" s="10" t="s">
        <v>45</v>
      </c>
      <c r="E28" s="61">
        <v>666197670763</v>
      </c>
      <c r="F28" s="53">
        <v>5.97</v>
      </c>
      <c r="G28" s="53">
        <v>2</v>
      </c>
      <c r="H28" s="38">
        <v>9900</v>
      </c>
      <c r="I28" s="39">
        <f>+H28*F28</f>
        <v>59103</v>
      </c>
      <c r="J28" s="37">
        <v>150</v>
      </c>
      <c r="K28" s="37" t="s">
        <v>46</v>
      </c>
      <c r="L28" s="18" t="s">
        <v>68</v>
      </c>
      <c r="M28" s="57">
        <v>3</v>
      </c>
    </row>
    <row r="29" spans="1:13" ht="18.75" customHeight="1" x14ac:dyDescent="0.2">
      <c r="A29" s="12"/>
      <c r="B29" s="13"/>
      <c r="C29" s="14"/>
      <c r="D29" s="15"/>
      <c r="E29" s="15"/>
      <c r="F29" s="32"/>
      <c r="G29" s="32"/>
      <c r="H29" s="34">
        <f>SUM(H27:H28)</f>
        <v>11980</v>
      </c>
      <c r="I29" s="35">
        <f>SUM(I27:I28)</f>
        <v>89096.6</v>
      </c>
      <c r="J29" s="68"/>
      <c r="K29" s="69"/>
      <c r="L29" s="18"/>
      <c r="M29" s="55"/>
    </row>
    <row r="31" spans="1:13" ht="20.25" x14ac:dyDescent="0.2">
      <c r="D31" s="50" t="s">
        <v>72</v>
      </c>
      <c r="E31" s="50"/>
      <c r="H31" s="51">
        <f>+H8+H22+H29</f>
        <v>79353</v>
      </c>
      <c r="I31" s="56">
        <f>+I8+I22+I29</f>
        <v>961386.11</v>
      </c>
      <c r="M31" s="40"/>
    </row>
    <row r="32" spans="1:13" x14ac:dyDescent="0.2">
      <c r="A32" s="44" t="s">
        <v>73</v>
      </c>
      <c r="M32" s="40"/>
    </row>
    <row r="33" spans="1:13" x14ac:dyDescent="0.2">
      <c r="A33" s="44"/>
      <c r="M33" s="40"/>
    </row>
    <row r="34" spans="1:13" x14ac:dyDescent="0.2">
      <c r="A34" s="44"/>
      <c r="M34" s="40"/>
    </row>
    <row r="35" spans="1:13" x14ac:dyDescent="0.2">
      <c r="A35" s="44" t="s">
        <v>74</v>
      </c>
      <c r="M35" s="40"/>
    </row>
    <row r="36" spans="1:13" x14ac:dyDescent="0.2">
      <c r="A36" s="44"/>
      <c r="M36" s="40"/>
    </row>
    <row r="37" spans="1:13" x14ac:dyDescent="0.2">
      <c r="A37" s="44"/>
      <c r="M37" s="40"/>
    </row>
  </sheetData>
  <mergeCells count="39">
    <mergeCell ref="L25:L26"/>
    <mergeCell ref="J11:J12"/>
    <mergeCell ref="G11:G12"/>
    <mergeCell ref="M25:M26"/>
    <mergeCell ref="K11:K12"/>
    <mergeCell ref="H25:H26"/>
    <mergeCell ref="J25:J26"/>
    <mergeCell ref="K25:K26"/>
    <mergeCell ref="G25:G26"/>
    <mergeCell ref="I11:I12"/>
    <mergeCell ref="I25:I26"/>
    <mergeCell ref="L4:L5"/>
    <mergeCell ref="M4:M5"/>
    <mergeCell ref="L11:L12"/>
    <mergeCell ref="M11:M12"/>
    <mergeCell ref="H11:H12"/>
    <mergeCell ref="J4:J5"/>
    <mergeCell ref="A25:A26"/>
    <mergeCell ref="B25:B26"/>
    <mergeCell ref="C25:C26"/>
    <mergeCell ref="D25:D26"/>
    <mergeCell ref="F25:F26"/>
    <mergeCell ref="A11:A12"/>
    <mergeCell ref="B11:B12"/>
    <mergeCell ref="C11:C12"/>
    <mergeCell ref="D11:D12"/>
    <mergeCell ref="F11:F12"/>
    <mergeCell ref="E11:E12"/>
    <mergeCell ref="A8:D8"/>
    <mergeCell ref="K4:K5"/>
    <mergeCell ref="A4:A5"/>
    <mergeCell ref="B4:B5"/>
    <mergeCell ref="C4:C5"/>
    <mergeCell ref="D4:D5"/>
    <mergeCell ref="F4:F5"/>
    <mergeCell ref="G4:G5"/>
    <mergeCell ref="I4:I5"/>
    <mergeCell ref="E4:E5"/>
    <mergeCell ref="H4:H5"/>
  </mergeCells>
  <printOptions horizontalCentered="1"/>
  <pageMargins left="0" right="0" top="1" bottom="1" header="0.5" footer="0.5"/>
  <pageSetup scale="75" fitToHeight="2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Sports, Fashion, Cycling Polari</vt:lpstr>
      <vt:lpstr>Sports Fashion, Trendy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2019-08-09T18:42:34Z</cp:lastPrinted>
  <dcterms:created xsi:type="dcterms:W3CDTF">2019-05-28T22:24:36Z</dcterms:created>
  <dcterms:modified xsi:type="dcterms:W3CDTF">2019-10-05T07:52:48Z</dcterms:modified>
  <cp:category/>
</cp:coreProperties>
</file>